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0">'Розділ 1'!$A$1:$N$38</definedName>
    <definedName name="_xlnm.Print_Area" localSheetId="1">'Розділ 2'!$A$1:$M$19</definedName>
    <definedName name="_xlnm.Print_Area" localSheetId="2">'Розділ 3'!$A$1:$T$109</definedName>
    <definedName name="_xlnm.Print_Area" localSheetId="4">'Розділ 5'!$A$1:$O$58</definedName>
    <definedName name="_xlnm.Print_Area" localSheetId="6">'Титульний лист'!$A$1:$J$27</definedName>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<sst xmlns="http://schemas.openxmlformats.org/spreadsheetml/2006/main" count="335" uniqueCount="271">
  <si>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</si>
  <si>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</si>
  <si>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</si>
  <si>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</si>
  <si>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</si>
  <si>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</si>
  <si>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</si>
  <si>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</si>
  <si>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</si>
  <si>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</si>
  <si>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</si>
  <si>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</si>
  <si>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</si>
  <si>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</si>
  <si>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</si>
  <si>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</si>
  <si>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</si>
  <si>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</si>
  <si>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</si>
  <si>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</si>
  <si>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</si>
  <si>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</si>
  <si>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</si>
  <si>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</si>
  <si>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</si>
  <si>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</si>
  <si>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</si>
  <si>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</si>
  <si>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</si>
  <si>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</si>
  <si>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</si>
  <si>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</si>
  <si>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</si>
  <si>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</si>
  <si>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</si>
  <si>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</si>
  <si>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</si>
  <si>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</si>
  <si>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</si>
  <si>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</si>
  <si>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</si>
  <si>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</si>
  <si>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</si>
  <si>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</si>
  <si>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</si>
  <si>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</si>
  <si>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</si>
  <si>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</si>
  <si>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</si>
  <si>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</si>
  <si>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</si>
  <si>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</si>
  <si>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</si>
  <si>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</si>
  <si>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</si>
  <si>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</si>
  <si>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</si>
  <si>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</si>
  <si>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</si>
  <si>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</si>
  <si>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</si>
  <si>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</si>
  <si>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</si>
  <si>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</si>
  <si>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</si>
  <si>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</si>
  <si>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</si>
  <si>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</si>
  <si>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</si>
  <si>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</si>
  <si>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</si>
  <si>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</si>
  <si>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</si>
  <si>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</si>
  <si>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</si>
  <si>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</si>
  <si>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</si>
  <si>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</si>
  <si>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</si>
  <si>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</si>
  <si>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</si>
  <si>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</si>
  <si>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</si>
  <si>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</si>
  <si>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</si>
  <si>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</si>
  <si>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</si>
  <si>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</si>
  <si>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</si>
  <si>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</si>
  <si>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</si>
  <si>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</si>
  <si>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</si>
  <si>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</si>
  <si>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</si>
  <si>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</si>
  <si>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</si>
  <si>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</si>
  <si>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</si>
  <si>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</si>
  <si>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</si>
  <si>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</si>
  <si>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</si>
  <si>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</si>
  <si>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</si>
  <si>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</si>
  <si>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</si>
  <si>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</si>
  <si>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</si>
  <si>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</si>
  <si>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</si>
  <si>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</si>
  <si>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</si>
  <si>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</si>
  <si>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</si>
  <si>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</si>
  <si>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</si>
  <si>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</si>
  <si>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</si>
  <si>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</si>
  <si>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</si>
  <si>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</si>
  <si>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</si>
  <si>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</si>
  <si>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</si>
  <si>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</si>
  <si>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</si>
  <si>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</si>
  <si>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</si>
  <si>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</si>
  <si>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</si>
  <si>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</si>
  <si>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</si>
  <si>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</si>
  <si>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</si>
  <si>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</si>
  <si>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</si>
  <si>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</si>
  <si>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</si>
  <si>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</si>
  <si>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</si>
  <si>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</si>
  <si>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</si>
  <si>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</si>
  <si>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</si>
  <si>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</si>
  <si>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</si>
  <si>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</si>
  <si>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</si>
  <si>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</si>
  <si>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</si>
  <si>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</si>
  <si>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</si>
  <si>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</si>
  <si>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</si>
  <si>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</si>
  <si>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</si>
  <si>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</si>
  <si>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</si>
  <si>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</si>
  <si>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</si>
  <si>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</si>
  <si>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</si>
  <si>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</si>
  <si>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</si>
  <si>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</si>
  <si>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</si>
  <si>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</si>
  <si>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</si>
  <si>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</si>
  <si>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</si>
  <si>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</si>
  <si>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</si>
  <si>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</si>
  <si>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</si>
  <si>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</si>
  <si>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</si>
  <si>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</si>
  <si>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</si>
  <si>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</si>
  <si>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</si>
  <si>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</si>
  <si>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</si>
  <si>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</si>
  <si>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</si>
  <si>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</si>
  <si>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</si>
  <si>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</si>
  <si>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</si>
  <si>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</si>
  <si>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</si>
  <si>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</si>
  <si>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</si>
  <si>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</si>
  <si>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</si>
  <si>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</si>
  <si>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</si>
  <si>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</si>
  <si>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</si>
  <si>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</si>
  <si>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</si>
  <si>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</si>
  <si>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</si>
  <si>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</si>
  <si>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</si>
  <si>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</si>
  <si>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</si>
  <si>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</si>
  <si>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</si>
  <si>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</si>
  <si>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</si>
  <si>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</si>
  <si>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</si>
  <si>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</si>
  <si>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</si>
  <si>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</si>
  <si>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</si>
  <si>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</si>
  <si>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</si>
  <si>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</si>
  <si>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</si>
  <si>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</si>
  <si>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</si>
  <si>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</si>
  <si>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</si>
  <si>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</si>
  <si>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</si>
  <si>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</si>
  <si>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</si>
  <si>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</si>
  <si>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</si>
  <si>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</si>
  <si>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</si>
  <si>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</si>
  <si>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</si>
  <si>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</si>
  <si>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</si>
  <si>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</si>
  <si>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</si>
  <si>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</si>
  <si>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</si>
  <si>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</si>
  <si>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</si>
  <si>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</si>
  <si>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4-02-93                                               08.07.2014р.</t>
  </si>
  <si>
    <t>Тюмін О.Г.</t>
  </si>
  <si>
    <t>(П.І.Б.)</t>
  </si>
  <si>
    <t>Кіряніна Г.В.</t>
  </si>
  <si>
    <t>Кількість</t>
  </si>
  <si>
    <t>Звітність</t>
  </si>
  <si>
    <t>ЗВІТ  СУДІВ ПЕРШОЇ ІНСТАНЦІЇ ПРО РОЗГЛЯД СПРАВ У ПОРЯДКУ ЦИВІЛЬНОГО СУДОЧИНСТВА</t>
  </si>
  <si>
    <t>за 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</si>
  <si>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</si>
  <si>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</si>
  <si>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</si>
  <si>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</si>
  <si>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</si>
  <si>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</si>
  <si>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</si>
  <si>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</si>
  <si>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Кілійський районний суд Одеської області</t>
  </si>
  <si>
    <t>68300, Одеська область, Кілійський район, м. Кілія, вул. Леніна 19</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</si>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</sst>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45.7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v>
      </c>
      <c r="E9" s="51">
        <v>6</v>
      </c>
      <c r="F9" s="51">
        <v>6</v>
      </c>
      <c r="G9" s="51">
        <v>1</v>
      </c>
      <c r="H9" s="69" t="s">
        <v>45</v>
      </c>
      <c r="I9" s="51">
        <v>2</v>
      </c>
      <c r="J9" s="51">
        <v>3</v>
      </c>
      <c r="K9" s="76"/>
      <c r="L9" s="51"/>
      <c r="M9" s="87"/>
      <c r="O9" s="97">
        <f aca="true" t="shared" si="0" ref="O9:O28">D9-E9</f>
        <v>0</v>
      </c>
    </row>
    <row r="10" spans="1:15" ht="15" customHeight="1">
      <c r="A10" s="8">
        <v>2</v>
      </c>
      <c r="B10" s="21" t="s">
        <v>10</v>
      </c>
      <c r="C10" s="39"/>
      <c r="D10" s="51">
        <v>2</v>
      </c>
      <c r="E10" s="51">
        <v>2</v>
      </c>
      <c r="F10" s="51"/>
      <c r="G10" s="51"/>
      <c r="H10" s="51"/>
      <c r="I10" s="69" t="s">
        <v>45</v>
      </c>
      <c r="J10" s="51"/>
      <c r="K10" s="51"/>
      <c r="L10" s="51">
        <v>2</v>
      </c>
      <c r="M10" s="87"/>
      <c r="O10" s="97">
        <f t="shared" si="0"/>
        <v>0</v>
      </c>
    </row>
    <row r="11" spans="1:15" ht="24.75" customHeight="1">
      <c r="A11" s="8">
        <v>3</v>
      </c>
      <c r="B11" s="21" t="s">
        <v>11</v>
      </c>
      <c r="C11" s="39"/>
      <c r="D11" s="51">
        <v>15</v>
      </c>
      <c r="E11" s="51">
        <v>12</v>
      </c>
      <c r="F11" s="51">
        <v>14</v>
      </c>
      <c r="G11" s="51">
        <v>1</v>
      </c>
      <c r="H11" s="51"/>
      <c r="I11" s="51">
        <v>7</v>
      </c>
      <c r="J11" s="51">
        <v>6</v>
      </c>
      <c r="K11" s="51"/>
      <c r="L11" s="51">
        <v>1</v>
      </c>
      <c r="M11" s="87"/>
      <c r="O11" s="97">
        <f t="shared" si="0"/>
        <v>3</v>
      </c>
    </row>
    <row r="12" spans="1:15" ht="14.25" customHeight="1">
      <c r="A12" s="8">
        <v>4</v>
      </c>
      <c r="B12" s="22" t="s">
        <v>12</v>
      </c>
      <c r="C12" s="40" t="s">
        <v>30</v>
      </c>
      <c r="D12" s="51">
        <v>1</v>
      </c>
      <c r="E12" s="51">
        <v>1</v>
      </c>
      <c r="F12" s="51">
        <v>1</v>
      </c>
      <c r="G12" s="51"/>
      <c r="H12" s="51"/>
      <c r="I12" s="51"/>
      <c r="J12" s="51">
        <v>1</v>
      </c>
      <c r="K12" s="51"/>
      <c r="L12" s="51"/>
      <c r="M12" s="87"/>
      <c r="O12" s="97">
        <f t="shared" si="0"/>
        <v>0</v>
      </c>
    </row>
    <row r="13" spans="1:15" ht="12.75" customHeight="1">
      <c r="A13" s="8">
        <v>5</v>
      </c>
      <c r="B13" s="23"/>
      <c r="C13" s="40" t="s">
        <v>31</v>
      </c>
      <c r="D13" s="51">
        <v>14</v>
      </c>
      <c r="E13" s="51">
        <v>11</v>
      </c>
      <c r="F13" s="51">
        <v>13</v>
      </c>
      <c r="G13" s="51">
        <v>1</v>
      </c>
      <c r="H13" s="51"/>
      <c r="I13" s="51">
        <v>7</v>
      </c>
      <c r="J13" s="51">
        <v>5</v>
      </c>
      <c r="K13" s="51"/>
      <c r="L13" s="51">
        <v>1</v>
      </c>
      <c r="M13" s="87"/>
      <c r="O13" s="97">
        <f t="shared" si="0"/>
        <v>3</v>
      </c>
    </row>
    <row r="14" spans="1:15" ht="15" customHeight="1">
      <c r="A14" s="8">
        <v>6</v>
      </c>
      <c r="B14" s="24"/>
      <c r="C14" s="40" t="s">
        <v>32</v>
      </c>
      <c r="D14" s="51"/>
      <c r="E14" s="51"/>
      <c r="F14" s="51"/>
      <c r="G14" s="51"/>
      <c r="H14" s="51"/>
      <c r="I14" s="51"/>
      <c r="J14" s="51"/>
      <c r="K14" s="51"/>
      <c r="L14" s="51"/>
      <c r="M14" s="87"/>
      <c r="O14" s="97">
        <f t="shared" si="0"/>
        <v>0</v>
      </c>
    </row>
    <row r="15" spans="1:15" ht="13.5" customHeight="1">
      <c r="A15" s="8">
        <v>7</v>
      </c>
      <c r="B15" s="21" t="s">
        <v>13</v>
      </c>
      <c r="C15" s="39"/>
      <c r="D15" s="51">
        <v>646</v>
      </c>
      <c r="E15" s="51">
        <v>350</v>
      </c>
      <c r="F15" s="51">
        <v>453</v>
      </c>
      <c r="G15" s="51">
        <v>56</v>
      </c>
      <c r="H15" s="51"/>
      <c r="I15" s="51">
        <v>5</v>
      </c>
      <c r="J15" s="51">
        <v>392</v>
      </c>
      <c r="K15" s="51"/>
      <c r="L15" s="51">
        <v>193</v>
      </c>
      <c r="M15" s="87"/>
      <c r="O15" s="97">
        <f t="shared" si="0"/>
        <v>296</v>
      </c>
    </row>
    <row r="16" spans="1:15" ht="14.25" customHeight="1">
      <c r="A16" s="8">
        <v>8</v>
      </c>
      <c r="B16" s="21" t="s">
        <v>14</v>
      </c>
      <c r="C16" s="39"/>
      <c r="D16" s="51">
        <v>136</v>
      </c>
      <c r="E16" s="51">
        <v>61</v>
      </c>
      <c r="F16" s="51">
        <v>107</v>
      </c>
      <c r="G16" s="51">
        <v>15</v>
      </c>
      <c r="H16" s="51"/>
      <c r="I16" s="51">
        <v>1</v>
      </c>
      <c r="J16" s="51">
        <v>91</v>
      </c>
      <c r="K16" s="51"/>
      <c r="L16" s="51">
        <v>29</v>
      </c>
      <c r="M16" s="87"/>
      <c r="O16" s="97">
        <f t="shared" si="0"/>
        <v>75</v>
      </c>
    </row>
    <row r="17" spans="1:15" ht="13.5" customHeight="1">
      <c r="A17" s="8">
        <v>9</v>
      </c>
      <c r="B17" s="21" t="s">
        <v>15</v>
      </c>
      <c r="C17" s="39"/>
      <c r="D17" s="52">
        <v>6</v>
      </c>
      <c r="E17" s="52">
        <v>3</v>
      </c>
      <c r="F17" s="51">
        <v>6</v>
      </c>
      <c r="G17" s="51">
        <v>1</v>
      </c>
      <c r="H17" s="51"/>
      <c r="I17" s="51">
        <v>2</v>
      </c>
      <c r="J17" s="51">
        <v>3</v>
      </c>
      <c r="K17" s="51"/>
      <c r="L17" s="51"/>
      <c r="M17" s="87"/>
      <c r="O17" s="97">
        <f t="shared" si="0"/>
        <v>3</v>
      </c>
    </row>
    <row r="18" spans="1:15" ht="24.75" customHeight="1">
      <c r="A18" s="8">
        <v>10</v>
      </c>
      <c r="B18" s="21" t="s">
        <v>16</v>
      </c>
      <c r="C18" s="39"/>
      <c r="D18" s="95">
        <f>'Розділ 5'!E9</f>
        <v>4</v>
      </c>
      <c r="E18" s="95">
        <f>'Розділ 5'!F9</f>
        <v>3</v>
      </c>
      <c r="F18" s="95">
        <f>'Розділ 5'!G9+'Розділ 5'!H9+'Розділ 5'!I9</f>
        <v>3</v>
      </c>
      <c r="G18" s="95">
        <f>'Розділ 5'!G9</f>
        <v>0</v>
      </c>
      <c r="H18" s="69" t="s">
        <v>45</v>
      </c>
      <c r="I18" s="69" t="s">
        <v>45</v>
      </c>
      <c r="J18" s="69" t="s">
        <v>45</v>
      </c>
      <c r="K18" s="51"/>
      <c r="L18" s="95">
        <f>'Розділ 5'!O9</f>
        <v>1</v>
      </c>
      <c r="M18" s="87"/>
      <c r="O18" s="97">
        <f t="shared" si="0"/>
        <v>1</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2</v>
      </c>
      <c r="E20" s="51"/>
      <c r="F20" s="51">
        <v>2</v>
      </c>
      <c r="G20" s="51"/>
      <c r="H20" s="51"/>
      <c r="I20" s="51"/>
      <c r="J20" s="51">
        <v>2</v>
      </c>
      <c r="K20" s="51"/>
      <c r="L20" s="51"/>
      <c r="M20" s="87"/>
      <c r="O20" s="97">
        <f t="shared" si="0"/>
        <v>2</v>
      </c>
    </row>
    <row r="21" spans="1:15" ht="37.5" customHeight="1">
      <c r="A21" s="8">
        <v>13</v>
      </c>
      <c r="B21" s="25" t="s">
        <v>19</v>
      </c>
      <c r="C21" s="41"/>
      <c r="D21" s="51">
        <v>63</v>
      </c>
      <c r="E21" s="51">
        <v>44</v>
      </c>
      <c r="F21" s="51">
        <v>51</v>
      </c>
      <c r="G21" s="51">
        <v>5</v>
      </c>
      <c r="H21" s="51">
        <v>1</v>
      </c>
      <c r="I21" s="51">
        <v>7</v>
      </c>
      <c r="J21" s="51">
        <v>38</v>
      </c>
      <c r="K21" s="51"/>
      <c r="L21" s="51">
        <v>12</v>
      </c>
      <c r="M21" s="87"/>
      <c r="O21" s="97">
        <f t="shared" si="0"/>
        <v>19</v>
      </c>
    </row>
    <row r="22" spans="1:15" ht="13.5" customHeight="1">
      <c r="A22" s="8">
        <v>14</v>
      </c>
      <c r="B22" s="21" t="s">
        <v>20</v>
      </c>
      <c r="C22" s="39"/>
      <c r="D22" s="51"/>
      <c r="E22" s="51"/>
      <c r="F22" s="51"/>
      <c r="G22" s="51"/>
      <c r="H22" s="51"/>
      <c r="I22" s="51"/>
      <c r="J22" s="51"/>
      <c r="K22" s="51"/>
      <c r="L22" s="51"/>
      <c r="M22" s="87"/>
      <c r="O22" s="97">
        <f t="shared" si="0"/>
        <v>0</v>
      </c>
    </row>
    <row r="23" spans="1:15" ht="21"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3</v>
      </c>
      <c r="E24" s="51">
        <v>3</v>
      </c>
      <c r="F24" s="51">
        <v>1</v>
      </c>
      <c r="G24" s="51"/>
      <c r="H24" s="51"/>
      <c r="I24" s="51">
        <v>1</v>
      </c>
      <c r="J24" s="51"/>
      <c r="K24" s="51"/>
      <c r="L24" s="51">
        <v>2</v>
      </c>
      <c r="M24" s="87"/>
      <c r="O24" s="97">
        <f t="shared" si="0"/>
        <v>0</v>
      </c>
    </row>
    <row r="25" spans="1:15" ht="14.25" customHeight="1">
      <c r="A25" s="8">
        <v>17</v>
      </c>
      <c r="B25" s="21" t="s">
        <v>23</v>
      </c>
      <c r="C25" s="39"/>
      <c r="D25" s="51">
        <v>1</v>
      </c>
      <c r="E25" s="51">
        <v>1</v>
      </c>
      <c r="F25" s="51"/>
      <c r="G25" s="51"/>
      <c r="H25" s="51"/>
      <c r="I25" s="51"/>
      <c r="J25" s="51"/>
      <c r="K25" s="51"/>
      <c r="L25" s="51">
        <v>1</v>
      </c>
      <c r="M25" s="87"/>
      <c r="O25" s="97">
        <f t="shared" si="0"/>
        <v>0</v>
      </c>
    </row>
    <row r="26" spans="1:15" ht="13.5" customHeight="1">
      <c r="A26" s="8">
        <v>18</v>
      </c>
      <c r="B26" s="21" t="s">
        <v>24</v>
      </c>
      <c r="C26" s="39"/>
      <c r="D26" s="51"/>
      <c r="E26" s="51"/>
      <c r="F26" s="51"/>
      <c r="G26" s="51"/>
      <c r="H26" s="51"/>
      <c r="I26" s="51"/>
      <c r="J26" s="51"/>
      <c r="K26" s="51"/>
      <c r="L26" s="51"/>
      <c r="M26" s="87"/>
      <c r="O26" s="97">
        <f t="shared" si="0"/>
        <v>0</v>
      </c>
    </row>
    <row r="27" spans="1:15" ht="1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884</v>
      </c>
      <c r="E28" s="51">
        <f t="shared" si="1"/>
        <v>485</v>
      </c>
      <c r="F28" s="51">
        <f t="shared" si="1"/>
        <v>643</v>
      </c>
      <c r="G28" s="51">
        <f t="shared" si="1"/>
        <v>79</v>
      </c>
      <c r="H28" s="51">
        <f t="shared" si="1"/>
        <v>1</v>
      </c>
      <c r="I28" s="51">
        <f t="shared" si="1"/>
        <v>25</v>
      </c>
      <c r="J28" s="51">
        <f t="shared" si="1"/>
        <v>535</v>
      </c>
      <c r="K28" s="51">
        <f t="shared" si="1"/>
        <v>0</v>
      </c>
      <c r="L28" s="51">
        <f t="shared" si="1"/>
        <v>241</v>
      </c>
      <c r="M28" s="87"/>
      <c r="O28" s="97">
        <f t="shared" si="0"/>
        <v>399</v>
      </c>
    </row>
    <row r="29" spans="1:13" ht="14.25" customHeight="1">
      <c r="A29" s="9"/>
      <c r="B29" s="28"/>
      <c r="C29" s="28"/>
      <c r="D29" s="53"/>
      <c r="E29" s="53"/>
      <c r="F29" s="53"/>
      <c r="G29" s="53"/>
      <c r="H29" s="53"/>
      <c r="I29" s="53"/>
      <c r="J29" s="53"/>
      <c r="K29" s="53"/>
      <c r="L29" s="53"/>
      <c r="M29" s="88"/>
    </row>
    <row r="30" spans="1:15" ht="22.5"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51.7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832</v>
      </c>
      <c r="E35" s="96">
        <f t="shared" si="2"/>
        <v>489</v>
      </c>
      <c r="F35" s="96">
        <f t="shared" si="2"/>
        <v>522</v>
      </c>
      <c r="G35" s="96">
        <f t="shared" si="2"/>
        <v>406</v>
      </c>
      <c r="H35" s="96">
        <f t="shared" si="2"/>
        <v>369</v>
      </c>
      <c r="I35" s="96">
        <f t="shared" si="2"/>
        <v>28</v>
      </c>
      <c r="J35" s="96">
        <f t="shared" si="2"/>
        <v>87</v>
      </c>
      <c r="K35" s="96">
        <f t="shared" si="2"/>
        <v>21</v>
      </c>
      <c r="L35" s="96">
        <f t="shared" si="2"/>
        <v>310</v>
      </c>
      <c r="M35" s="96">
        <f t="shared" si="2"/>
        <v>26</v>
      </c>
      <c r="N35" s="86"/>
      <c r="O35" s="94"/>
    </row>
    <row r="36" spans="1:15" ht="15.75">
      <c r="A36" s="15">
        <v>2</v>
      </c>
      <c r="B36" s="11" t="s">
        <v>29</v>
      </c>
      <c r="C36" s="47" t="s">
        <v>33</v>
      </c>
      <c r="D36" s="96">
        <f>'Розділ 3'!E67+'Розділ 3'!D67</f>
        <v>727</v>
      </c>
      <c r="E36" s="96">
        <f>'Розділ 3'!E67</f>
        <v>398</v>
      </c>
      <c r="F36" s="96">
        <f>'Розділ 3'!F67</f>
        <v>438</v>
      </c>
      <c r="G36" s="96">
        <f>'Розділ 3'!G67</f>
        <v>326</v>
      </c>
      <c r="H36" s="96">
        <f>'Розділ 3'!I67</f>
        <v>289</v>
      </c>
      <c r="I36" s="96">
        <f>'Розділ 3'!K67</f>
        <v>28</v>
      </c>
      <c r="J36" s="96">
        <f>'Розділ 3'!L67</f>
        <v>83</v>
      </c>
      <c r="K36" s="96">
        <f>'Розділ 3'!M67</f>
        <v>21</v>
      </c>
      <c r="L36" s="96">
        <f>'Розділ 3'!Q67</f>
        <v>289</v>
      </c>
      <c r="M36" s="96">
        <f>'Розділ 3'!R67</f>
        <v>23</v>
      </c>
      <c r="N36" s="86"/>
      <c r="O36" s="94"/>
    </row>
    <row r="37" spans="1:15" ht="20.25" customHeight="1">
      <c r="A37" s="15">
        <v>3</v>
      </c>
      <c r="B37" s="13"/>
      <c r="C37" s="47" t="s">
        <v>34</v>
      </c>
      <c r="D37" s="96">
        <f>'Розділ 4'!E28+'Розділ 4'!D28</f>
        <v>105</v>
      </c>
      <c r="E37" s="96">
        <f>'Розділ 4'!E28</f>
        <v>91</v>
      </c>
      <c r="F37" s="96">
        <f>'Розділ 4'!F28</f>
        <v>84</v>
      </c>
      <c r="G37" s="96">
        <f>'Розділ 4'!G28</f>
        <v>80</v>
      </c>
      <c r="H37" s="96">
        <f>'Розділ 4'!H28</f>
        <v>80</v>
      </c>
      <c r="I37" s="96">
        <f>'Розділ 4'!J28</f>
        <v>0</v>
      </c>
      <c r="J37" s="96">
        <f>'Розділ 4'!K28</f>
        <v>4</v>
      </c>
      <c r="K37" s="96">
        <f>'Розділ 4'!L28</f>
        <v>0</v>
      </c>
      <c r="L37" s="96">
        <f>'Розділ 4'!M28</f>
        <v>21</v>
      </c>
      <c r="M37" s="96">
        <f>'Розділ 4'!N28</f>
        <v>3</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&amp;LCC3C5364&amp;CФорма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42" customHeight="1">
      <c r="A8" s="102">
        <v>1</v>
      </c>
      <c r="B8" s="104" t="s">
        <v>58</v>
      </c>
      <c r="C8" s="52"/>
      <c r="D8" s="52"/>
      <c r="E8" s="52"/>
      <c r="F8" s="52"/>
      <c r="G8" s="52"/>
      <c r="H8" s="52"/>
      <c r="I8" s="69"/>
      <c r="J8" s="69"/>
      <c r="K8" s="69"/>
      <c r="L8" s="52"/>
      <c r="M8" s="52"/>
      <c r="N8" s="86"/>
    </row>
    <row r="9" spans="1:14" ht="51" customHeight="1">
      <c r="A9" s="102">
        <v>2</v>
      </c>
      <c r="B9" s="104" t="s">
        <v>59</v>
      </c>
      <c r="C9" s="52"/>
      <c r="D9" s="52"/>
      <c r="E9" s="52"/>
      <c r="F9" s="52"/>
      <c r="G9" s="52"/>
      <c r="H9" s="52"/>
      <c r="I9" s="69"/>
      <c r="J9" s="69"/>
      <c r="K9" s="69"/>
      <c r="L9" s="52"/>
      <c r="M9" s="52"/>
      <c r="N9" s="86"/>
    </row>
    <row r="10" spans="1:14" ht="92.25" customHeight="1">
      <c r="A10" s="102">
        <v>3</v>
      </c>
      <c r="B10" s="104" t="s">
        <v>60</v>
      </c>
      <c r="C10" s="52">
        <v>3</v>
      </c>
      <c r="D10" s="52"/>
      <c r="E10" s="52">
        <v>4792</v>
      </c>
      <c r="F10" s="52">
        <v>4792</v>
      </c>
      <c r="G10" s="52"/>
      <c r="H10" s="52"/>
      <c r="I10" s="69"/>
      <c r="J10" s="69"/>
      <c r="K10" s="69"/>
      <c r="L10" s="52"/>
      <c r="M10" s="52"/>
      <c r="N10" s="86"/>
    </row>
    <row r="11" spans="1:14" ht="93.75" customHeight="1">
      <c r="A11" s="102">
        <v>4</v>
      </c>
      <c r="B11" s="104" t="s">
        <v>61</v>
      </c>
      <c r="C11" s="52"/>
      <c r="D11" s="52"/>
      <c r="E11" s="52"/>
      <c r="F11" s="52"/>
      <c r="G11" s="52"/>
      <c r="H11" s="52"/>
      <c r="I11" s="69"/>
      <c r="J11" s="69"/>
      <c r="K11" s="69"/>
      <c r="L11" s="52"/>
      <c r="M11" s="52"/>
      <c r="N11" s="86"/>
    </row>
    <row r="12" spans="1:14" ht="90" customHeight="1">
      <c r="A12" s="102">
        <v>5</v>
      </c>
      <c r="B12" s="104" t="s">
        <v>62</v>
      </c>
      <c r="C12" s="52"/>
      <c r="D12" s="52"/>
      <c r="E12" s="52"/>
      <c r="F12" s="52"/>
      <c r="G12" s="52"/>
      <c r="H12" s="52"/>
      <c r="I12" s="69"/>
      <c r="J12" s="69"/>
      <c r="K12" s="69"/>
      <c r="L12" s="52"/>
      <c r="M12" s="52"/>
      <c r="N12" s="86"/>
    </row>
    <row r="13" spans="1:14" ht="50.25" customHeight="1">
      <c r="A13" s="102">
        <v>6</v>
      </c>
      <c r="B13" s="105" t="s">
        <v>63</v>
      </c>
      <c r="C13" s="52">
        <v>3</v>
      </c>
      <c r="D13" s="52"/>
      <c r="E13" s="52">
        <v>4792</v>
      </c>
      <c r="F13" s="52">
        <v>4792</v>
      </c>
      <c r="G13" s="52"/>
      <c r="H13" s="52"/>
      <c r="I13" s="69"/>
      <c r="J13" s="69"/>
      <c r="K13" s="69"/>
      <c r="L13" s="52"/>
      <c r="M13" s="52"/>
      <c r="N13" s="86"/>
    </row>
    <row r="14" spans="1:13" ht="4.5" customHeight="1">
      <c r="A14" s="16"/>
      <c r="B14" s="16"/>
      <c r="C14" s="108"/>
      <c r="D14" s="108"/>
      <c r="E14" s="108"/>
      <c r="F14" s="108"/>
      <c r="G14" s="108"/>
      <c r="H14" s="108"/>
      <c r="I14" s="108"/>
      <c r="J14" s="108"/>
      <c r="K14" s="108"/>
      <c r="L14" s="108"/>
      <c r="M14" s="108"/>
    </row>
    <row r="15" spans="3:10" ht="12.75" customHeight="1" hidden="1">
      <c r="C15" s="109"/>
      <c r="D15" s="109"/>
      <c r="E15" s="109"/>
      <c r="F15" s="109"/>
      <c r="G15" s="109"/>
      <c r="H15" s="109"/>
      <c r="I15" s="109"/>
      <c r="J15" s="109"/>
    </row>
    <row r="16" spans="3:10" ht="12.75" customHeight="1" hidden="1">
      <c r="C16" s="109"/>
      <c r="D16" s="109"/>
      <c r="E16" s="109"/>
      <c r="F16" s="109"/>
      <c r="G16" s="109"/>
      <c r="H16" s="109"/>
      <c r="I16" s="109"/>
      <c r="J16" s="109"/>
    </row>
    <row r="17" spans="3:10" ht="12.75" customHeight="1" hidden="1">
      <c r="C17" s="109"/>
      <c r="D17" s="109"/>
      <c r="E17" s="109"/>
      <c r="F17" s="109"/>
      <c r="G17" s="109"/>
      <c r="H17" s="109"/>
      <c r="I17" s="109"/>
      <c r="J17" s="109"/>
    </row>
    <row r="18" spans="3:10" ht="12.75" customHeight="1" hidden="1">
      <c r="C18" s="109"/>
      <c r="D18" s="109"/>
      <c r="E18" s="109"/>
      <c r="F18" s="109"/>
      <c r="G18" s="109"/>
      <c r="H18" s="109"/>
      <c r="I18" s="109"/>
      <c r="J18" s="109"/>
    </row>
    <row r="19" spans="3:10" ht="12.75" customHeight="1" hidden="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&amp;LCC3C5364&amp;CФорма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workbookViewId="0" topLeftCell="A1">
      <selection activeCell="J578" sqref="J578:K578"/>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3" t="s">
        <v>40</v>
      </c>
      <c r="G4" s="146"/>
      <c r="H4" s="146"/>
      <c r="I4" s="146"/>
      <c r="J4" s="146"/>
      <c r="K4" s="146"/>
      <c r="L4" s="151"/>
      <c r="M4" s="152" t="s">
        <v>147</v>
      </c>
      <c r="N4" s="60" t="s">
        <v>148</v>
      </c>
      <c r="O4" s="65"/>
      <c r="P4" s="77"/>
      <c r="Q4" s="158" t="s">
        <v>152</v>
      </c>
      <c r="R4" s="158"/>
      <c r="S4" s="86"/>
    </row>
    <row r="5" spans="1:19" ht="14.25" customHeight="1">
      <c r="A5" s="115"/>
      <c r="B5" s="100"/>
      <c r="C5" s="111"/>
      <c r="D5" s="141"/>
      <c r="E5" s="141"/>
      <c r="F5" s="140" t="s">
        <v>36</v>
      </c>
      <c r="G5" s="147" t="s">
        <v>41</v>
      </c>
      <c r="H5" s="148"/>
      <c r="I5" s="148"/>
      <c r="J5" s="148"/>
      <c r="K5" s="148"/>
      <c r="L5" s="148"/>
      <c r="M5" s="153"/>
      <c r="N5" s="155" t="s">
        <v>149</v>
      </c>
      <c r="O5" s="155" t="s">
        <v>150</v>
      </c>
      <c r="P5" s="155" t="s">
        <v>151</v>
      </c>
      <c r="Q5" s="158"/>
      <c r="R5" s="158"/>
      <c r="S5" s="86"/>
    </row>
    <row r="6" spans="1:19" ht="18.75" customHeight="1">
      <c r="A6" s="116"/>
      <c r="B6" s="111"/>
      <c r="C6" s="111"/>
      <c r="D6" s="141"/>
      <c r="E6" s="141"/>
      <c r="F6" s="144"/>
      <c r="G6" s="111" t="s">
        <v>140</v>
      </c>
      <c r="H6" s="149" t="s">
        <v>141</v>
      </c>
      <c r="I6" s="150"/>
      <c r="J6" s="111" t="s">
        <v>144</v>
      </c>
      <c r="K6" s="111" t="s">
        <v>145</v>
      </c>
      <c r="L6" s="111" t="s">
        <v>146</v>
      </c>
      <c r="M6" s="153"/>
      <c r="N6" s="156"/>
      <c r="O6" s="156"/>
      <c r="P6" s="156"/>
      <c r="Q6" s="158"/>
      <c r="R6" s="158"/>
      <c r="S6" s="86"/>
    </row>
    <row r="7" spans="1:20" ht="82.5" customHeight="1">
      <c r="A7" s="116"/>
      <c r="B7" s="111"/>
      <c r="C7" s="111"/>
      <c r="D7" s="142"/>
      <c r="E7" s="142"/>
      <c r="F7" s="145"/>
      <c r="G7" s="111"/>
      <c r="H7" s="69" t="s">
        <v>142</v>
      </c>
      <c r="I7" s="69" t="s">
        <v>143</v>
      </c>
      <c r="J7" s="111"/>
      <c r="K7" s="111"/>
      <c r="L7" s="111"/>
      <c r="M7" s="154"/>
      <c r="N7" s="157"/>
      <c r="O7" s="157"/>
      <c r="P7" s="157"/>
      <c r="Q7" s="101" t="s">
        <v>36</v>
      </c>
      <c r="R7" s="159" t="s">
        <v>153</v>
      </c>
      <c r="S7" s="160"/>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0"/>
      <c r="T8" s="109"/>
    </row>
    <row r="9" spans="1:20" ht="24.75" customHeight="1">
      <c r="A9" s="102">
        <v>1</v>
      </c>
      <c r="B9" s="115" t="s">
        <v>79</v>
      </c>
      <c r="C9" s="131"/>
      <c r="D9" s="96">
        <v>17</v>
      </c>
      <c r="E9" s="96">
        <v>19</v>
      </c>
      <c r="F9" s="52">
        <v>21</v>
      </c>
      <c r="G9" s="96">
        <v>16</v>
      </c>
      <c r="H9" s="96">
        <v>1</v>
      </c>
      <c r="I9" s="96">
        <v>13</v>
      </c>
      <c r="J9" s="96"/>
      <c r="K9" s="96">
        <v>1</v>
      </c>
      <c r="L9" s="96">
        <v>4</v>
      </c>
      <c r="M9" s="52">
        <v>1</v>
      </c>
      <c r="N9" s="52"/>
      <c r="O9" s="52"/>
      <c r="P9" s="52"/>
      <c r="Q9" s="52">
        <v>15</v>
      </c>
      <c r="R9" s="52"/>
      <c r="S9" s="161"/>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2"/>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0"/>
      <c r="T11" s="109"/>
    </row>
    <row r="12" spans="1:20" ht="23.25" customHeight="1">
      <c r="A12" s="102">
        <v>4</v>
      </c>
      <c r="B12" s="121"/>
      <c r="C12" s="133" t="s">
        <v>101</v>
      </c>
      <c r="D12" s="52">
        <v>14</v>
      </c>
      <c r="E12" s="52">
        <v>17</v>
      </c>
      <c r="F12" s="52">
        <v>19</v>
      </c>
      <c r="G12" s="52">
        <v>14</v>
      </c>
      <c r="H12" s="52"/>
      <c r="I12" s="52">
        <v>13</v>
      </c>
      <c r="J12" s="52"/>
      <c r="K12" s="52">
        <v>1</v>
      </c>
      <c r="L12" s="52">
        <v>4</v>
      </c>
      <c r="M12" s="52">
        <v>1</v>
      </c>
      <c r="N12" s="52"/>
      <c r="O12" s="52"/>
      <c r="P12" s="52"/>
      <c r="Q12" s="52">
        <v>12</v>
      </c>
      <c r="R12" s="52"/>
      <c r="S12" s="160"/>
      <c r="T12" s="109"/>
    </row>
    <row r="13" spans="1:20" ht="19.5" customHeight="1">
      <c r="A13" s="102">
        <v>5</v>
      </c>
      <c r="B13" s="122" t="s">
        <v>80</v>
      </c>
      <c r="C13" s="134"/>
      <c r="D13" s="52"/>
      <c r="E13" s="52">
        <v>1</v>
      </c>
      <c r="F13" s="52">
        <v>1</v>
      </c>
      <c r="G13" s="52">
        <v>1</v>
      </c>
      <c r="H13" s="52"/>
      <c r="I13" s="52">
        <v>1</v>
      </c>
      <c r="J13" s="52"/>
      <c r="K13" s="52"/>
      <c r="L13" s="52"/>
      <c r="M13" s="52"/>
      <c r="N13" s="52"/>
      <c r="O13" s="52"/>
      <c r="P13" s="52"/>
      <c r="Q13" s="52"/>
      <c r="R13" s="52"/>
      <c r="S13" s="160"/>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0"/>
      <c r="T14" s="109"/>
    </row>
    <row r="15" spans="1:19" ht="18.75" customHeight="1">
      <c r="A15" s="102">
        <v>7</v>
      </c>
      <c r="B15" s="123" t="s">
        <v>82</v>
      </c>
      <c r="C15" s="135"/>
      <c r="D15" s="52"/>
      <c r="E15" s="52">
        <v>1</v>
      </c>
      <c r="F15" s="52">
        <v>1</v>
      </c>
      <c r="G15" s="52">
        <v>1</v>
      </c>
      <c r="H15" s="52">
        <v>1</v>
      </c>
      <c r="I15" s="52"/>
      <c r="J15" s="52"/>
      <c r="K15" s="52"/>
      <c r="L15" s="52"/>
      <c r="M15" s="52"/>
      <c r="N15" s="52"/>
      <c r="O15" s="52"/>
      <c r="P15" s="52"/>
      <c r="Q15" s="52"/>
      <c r="R15" s="52"/>
      <c r="S15" s="86"/>
    </row>
    <row r="16" spans="1:19" ht="20.25" customHeight="1">
      <c r="A16" s="102">
        <v>8</v>
      </c>
      <c r="B16" s="124" t="s">
        <v>29</v>
      </c>
      <c r="C16" s="104" t="s">
        <v>102</v>
      </c>
      <c r="D16" s="52"/>
      <c r="E16" s="52">
        <v>1</v>
      </c>
      <c r="F16" s="52">
        <v>1</v>
      </c>
      <c r="G16" s="52">
        <v>1</v>
      </c>
      <c r="H16" s="52">
        <v>1</v>
      </c>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165</v>
      </c>
      <c r="E26" s="52">
        <v>157</v>
      </c>
      <c r="F26" s="52">
        <v>192</v>
      </c>
      <c r="G26" s="52">
        <v>125</v>
      </c>
      <c r="H26" s="52">
        <v>31</v>
      </c>
      <c r="I26" s="52">
        <v>104</v>
      </c>
      <c r="J26" s="52">
        <v>1</v>
      </c>
      <c r="K26" s="52">
        <v>19</v>
      </c>
      <c r="L26" s="52">
        <v>47</v>
      </c>
      <c r="M26" s="52">
        <v>18</v>
      </c>
      <c r="N26" s="52">
        <v>21187531</v>
      </c>
      <c r="O26" s="52">
        <v>2140520</v>
      </c>
      <c r="P26" s="52"/>
      <c r="Q26" s="52">
        <v>130</v>
      </c>
      <c r="R26" s="52">
        <v>5</v>
      </c>
      <c r="S26" s="86"/>
    </row>
    <row r="27" spans="1:19" ht="12.75">
      <c r="A27" s="102">
        <v>19</v>
      </c>
      <c r="B27" s="119" t="s">
        <v>29</v>
      </c>
      <c r="C27" s="132" t="s">
        <v>111</v>
      </c>
      <c r="D27" s="52"/>
      <c r="E27" s="52">
        <v>4</v>
      </c>
      <c r="F27" s="52">
        <v>3</v>
      </c>
      <c r="G27" s="52">
        <v>2</v>
      </c>
      <c r="H27" s="52"/>
      <c r="I27" s="52">
        <v>1</v>
      </c>
      <c r="J27" s="52"/>
      <c r="K27" s="52"/>
      <c r="L27" s="52">
        <v>1</v>
      </c>
      <c r="M27" s="52"/>
      <c r="N27" s="52">
        <v>61250</v>
      </c>
      <c r="O27" s="52">
        <v>5250</v>
      </c>
      <c r="P27" s="52"/>
      <c r="Q27" s="52">
        <v>1</v>
      </c>
      <c r="R27" s="52"/>
      <c r="S27" s="86"/>
    </row>
    <row r="28" spans="1:19" ht="12.75">
      <c r="A28" s="102">
        <v>20</v>
      </c>
      <c r="B28" s="127"/>
      <c r="C28" s="132" t="s">
        <v>112</v>
      </c>
      <c r="D28" s="52">
        <v>1</v>
      </c>
      <c r="E28" s="52"/>
      <c r="F28" s="52"/>
      <c r="G28" s="52"/>
      <c r="H28" s="52"/>
      <c r="I28" s="52"/>
      <c r="J28" s="52"/>
      <c r="K28" s="52"/>
      <c r="L28" s="52"/>
      <c r="M28" s="52"/>
      <c r="N28" s="52"/>
      <c r="O28" s="52"/>
      <c r="P28" s="52"/>
      <c r="Q28" s="52">
        <v>1</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c r="F30" s="52"/>
      <c r="G30" s="52"/>
      <c r="H30" s="52"/>
      <c r="I30" s="52"/>
      <c r="J30" s="52"/>
      <c r="K30" s="52"/>
      <c r="L30" s="52"/>
      <c r="M30" s="52"/>
      <c r="N30" s="52"/>
      <c r="O30" s="52"/>
      <c r="P30" s="52"/>
      <c r="Q30" s="52"/>
      <c r="R30" s="52"/>
      <c r="S30" s="86"/>
    </row>
    <row r="31" spans="1:19" ht="12.75">
      <c r="A31" s="102">
        <v>23</v>
      </c>
      <c r="B31" s="127"/>
      <c r="C31" s="132" t="s">
        <v>115</v>
      </c>
      <c r="D31" s="52">
        <v>99</v>
      </c>
      <c r="E31" s="52">
        <v>26</v>
      </c>
      <c r="F31" s="52">
        <v>82</v>
      </c>
      <c r="G31" s="52">
        <v>52</v>
      </c>
      <c r="H31" s="52">
        <v>30</v>
      </c>
      <c r="I31" s="52">
        <v>47</v>
      </c>
      <c r="J31" s="52"/>
      <c r="K31" s="52">
        <v>9</v>
      </c>
      <c r="L31" s="52">
        <v>21</v>
      </c>
      <c r="M31" s="52">
        <v>12</v>
      </c>
      <c r="N31" s="52">
        <v>214316</v>
      </c>
      <c r="O31" s="52">
        <v>49278</v>
      </c>
      <c r="P31" s="52"/>
      <c r="Q31" s="52">
        <v>43</v>
      </c>
      <c r="R31" s="52">
        <v>1</v>
      </c>
      <c r="S31" s="86"/>
    </row>
    <row r="32" spans="1:19" ht="12.75">
      <c r="A32" s="102">
        <v>24</v>
      </c>
      <c r="B32" s="127"/>
      <c r="C32" s="132" t="s">
        <v>116</v>
      </c>
      <c r="D32" s="52">
        <v>1</v>
      </c>
      <c r="E32" s="52">
        <v>1</v>
      </c>
      <c r="F32" s="52"/>
      <c r="G32" s="52"/>
      <c r="H32" s="52"/>
      <c r="I32" s="52"/>
      <c r="J32" s="52"/>
      <c r="K32" s="52"/>
      <c r="L32" s="52"/>
      <c r="M32" s="52"/>
      <c r="N32" s="52"/>
      <c r="O32" s="52"/>
      <c r="P32" s="52"/>
      <c r="Q32" s="52">
        <v>2</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63</v>
      </c>
      <c r="E34" s="52">
        <v>125</v>
      </c>
      <c r="F34" s="52">
        <v>106</v>
      </c>
      <c r="G34" s="52">
        <v>70</v>
      </c>
      <c r="H34" s="52"/>
      <c r="I34" s="52">
        <v>56</v>
      </c>
      <c r="J34" s="52">
        <v>1</v>
      </c>
      <c r="K34" s="52">
        <v>10</v>
      </c>
      <c r="L34" s="52">
        <v>25</v>
      </c>
      <c r="M34" s="52">
        <v>6</v>
      </c>
      <c r="N34" s="52">
        <v>20911965</v>
      </c>
      <c r="O34" s="52">
        <v>2085992</v>
      </c>
      <c r="P34" s="52"/>
      <c r="Q34" s="52">
        <v>82</v>
      </c>
      <c r="R34" s="52">
        <v>4</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24</v>
      </c>
      <c r="E36" s="52">
        <v>13</v>
      </c>
      <c r="F36" s="52">
        <v>11</v>
      </c>
      <c r="G36" s="52">
        <v>9</v>
      </c>
      <c r="H36" s="52">
        <v>2</v>
      </c>
      <c r="I36" s="52">
        <v>6</v>
      </c>
      <c r="J36" s="52"/>
      <c r="K36" s="52">
        <v>1</v>
      </c>
      <c r="L36" s="52">
        <v>1</v>
      </c>
      <c r="M36" s="52">
        <v>1</v>
      </c>
      <c r="N36" s="52">
        <v>1108229</v>
      </c>
      <c r="O36" s="52">
        <v>64292</v>
      </c>
      <c r="P36" s="52">
        <v>36000</v>
      </c>
      <c r="Q36" s="52">
        <v>26</v>
      </c>
      <c r="R36" s="52">
        <v>1</v>
      </c>
      <c r="S36" s="86"/>
    </row>
    <row r="37" spans="1:19" ht="12.75">
      <c r="A37" s="102">
        <v>29</v>
      </c>
      <c r="B37" s="115" t="s">
        <v>86</v>
      </c>
      <c r="C37" s="131"/>
      <c r="D37" s="52">
        <v>23</v>
      </c>
      <c r="E37" s="52">
        <v>12</v>
      </c>
      <c r="F37" s="52">
        <v>11</v>
      </c>
      <c r="G37" s="52">
        <v>9</v>
      </c>
      <c r="H37" s="52">
        <v>2</v>
      </c>
      <c r="I37" s="52">
        <v>6</v>
      </c>
      <c r="J37" s="52"/>
      <c r="K37" s="52">
        <v>1</v>
      </c>
      <c r="L37" s="52">
        <v>1</v>
      </c>
      <c r="M37" s="52">
        <v>1</v>
      </c>
      <c r="N37" s="52">
        <v>1108229</v>
      </c>
      <c r="O37" s="52">
        <v>64292</v>
      </c>
      <c r="P37" s="52">
        <v>36000</v>
      </c>
      <c r="Q37" s="52">
        <v>24</v>
      </c>
      <c r="R37" s="52">
        <v>1</v>
      </c>
      <c r="S37" s="86"/>
    </row>
    <row r="38" spans="1:19" ht="32.25" customHeight="1">
      <c r="A38" s="102">
        <v>30</v>
      </c>
      <c r="B38" s="129" t="s">
        <v>29</v>
      </c>
      <c r="C38" s="132" t="s">
        <v>120</v>
      </c>
      <c r="D38" s="52">
        <v>3</v>
      </c>
      <c r="E38" s="52">
        <v>1</v>
      </c>
      <c r="F38" s="52">
        <v>3</v>
      </c>
      <c r="G38" s="52">
        <v>3</v>
      </c>
      <c r="H38" s="52">
        <v>1</v>
      </c>
      <c r="I38" s="52">
        <v>2</v>
      </c>
      <c r="J38" s="52"/>
      <c r="K38" s="52"/>
      <c r="L38" s="52"/>
      <c r="M38" s="52"/>
      <c r="N38" s="52">
        <v>934979</v>
      </c>
      <c r="O38" s="52">
        <v>13644</v>
      </c>
      <c r="P38" s="52">
        <v>8000</v>
      </c>
      <c r="Q38" s="52">
        <v>1</v>
      </c>
      <c r="R38" s="52"/>
      <c r="S38" s="86"/>
    </row>
    <row r="39" spans="1:19" ht="37.5" customHeight="1">
      <c r="A39" s="102">
        <v>31</v>
      </c>
      <c r="B39" s="127"/>
      <c r="C39" s="132" t="s">
        <v>121</v>
      </c>
      <c r="D39" s="52">
        <v>5</v>
      </c>
      <c r="E39" s="52"/>
      <c r="F39" s="52">
        <v>1</v>
      </c>
      <c r="G39" s="52">
        <v>1</v>
      </c>
      <c r="H39" s="52"/>
      <c r="I39" s="52">
        <v>1</v>
      </c>
      <c r="J39" s="52"/>
      <c r="K39" s="52"/>
      <c r="L39" s="52"/>
      <c r="M39" s="52"/>
      <c r="N39" s="52">
        <v>30000</v>
      </c>
      <c r="O39" s="52">
        <v>15000</v>
      </c>
      <c r="P39" s="52">
        <v>15000</v>
      </c>
      <c r="Q39" s="52">
        <v>4</v>
      </c>
      <c r="R39" s="52"/>
      <c r="S39" s="86"/>
    </row>
    <row r="40" spans="1:19" ht="69.75" customHeight="1">
      <c r="A40" s="102">
        <v>32</v>
      </c>
      <c r="B40" s="127"/>
      <c r="C40" s="132" t="s">
        <v>122</v>
      </c>
      <c r="D40" s="52"/>
      <c r="E40" s="52">
        <v>2</v>
      </c>
      <c r="F40" s="52"/>
      <c r="G40" s="52"/>
      <c r="H40" s="52"/>
      <c r="I40" s="52"/>
      <c r="J40" s="52"/>
      <c r="K40" s="52"/>
      <c r="L40" s="52"/>
      <c r="M40" s="52"/>
      <c r="N40" s="52"/>
      <c r="O40" s="52"/>
      <c r="P40" s="52"/>
      <c r="Q40" s="52">
        <v>2</v>
      </c>
      <c r="R40" s="52"/>
      <c r="S40" s="86"/>
    </row>
    <row r="41" spans="1:19" ht="25.5" customHeight="1">
      <c r="A41" s="102">
        <v>33</v>
      </c>
      <c r="B41" s="127"/>
      <c r="C41" s="132" t="s">
        <v>123</v>
      </c>
      <c r="D41" s="52">
        <v>1</v>
      </c>
      <c r="E41" s="52"/>
      <c r="F41" s="52">
        <v>1</v>
      </c>
      <c r="G41" s="52">
        <v>1</v>
      </c>
      <c r="H41" s="52"/>
      <c r="I41" s="52">
        <v>1</v>
      </c>
      <c r="J41" s="52"/>
      <c r="K41" s="52"/>
      <c r="L41" s="52"/>
      <c r="M41" s="52"/>
      <c r="N41" s="52">
        <v>51460</v>
      </c>
      <c r="O41" s="52">
        <v>10000</v>
      </c>
      <c r="P41" s="52">
        <v>10000</v>
      </c>
      <c r="Q41" s="52"/>
      <c r="R41" s="52"/>
      <c r="S41" s="86"/>
    </row>
    <row r="42" spans="1:19" ht="39.75" customHeight="1">
      <c r="A42" s="102">
        <v>34</v>
      </c>
      <c r="B42" s="127"/>
      <c r="C42" s="132" t="s">
        <v>124</v>
      </c>
      <c r="D42" s="52"/>
      <c r="E42" s="52">
        <v>5</v>
      </c>
      <c r="F42" s="52">
        <v>3</v>
      </c>
      <c r="G42" s="52">
        <v>2</v>
      </c>
      <c r="H42" s="52">
        <v>1</v>
      </c>
      <c r="I42" s="52">
        <v>2</v>
      </c>
      <c r="J42" s="52"/>
      <c r="K42" s="52">
        <v>1</v>
      </c>
      <c r="L42" s="52"/>
      <c r="M42" s="52"/>
      <c r="N42" s="52">
        <v>22936</v>
      </c>
      <c r="O42" s="52">
        <v>11708</v>
      </c>
      <c r="P42" s="52"/>
      <c r="Q42" s="52">
        <v>2</v>
      </c>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12</v>
      </c>
      <c r="E46" s="52">
        <v>53</v>
      </c>
      <c r="F46" s="52">
        <v>48</v>
      </c>
      <c r="G46" s="52">
        <v>45</v>
      </c>
      <c r="H46" s="52">
        <v>8</v>
      </c>
      <c r="I46" s="52">
        <v>43</v>
      </c>
      <c r="J46" s="52"/>
      <c r="K46" s="52">
        <v>1</v>
      </c>
      <c r="L46" s="52">
        <v>2</v>
      </c>
      <c r="M46" s="52"/>
      <c r="N46" s="52"/>
      <c r="O46" s="52"/>
      <c r="P46" s="52"/>
      <c r="Q46" s="52">
        <v>17</v>
      </c>
      <c r="R46" s="52"/>
      <c r="S46" s="86"/>
    </row>
    <row r="47" spans="1:19" ht="22.5" customHeight="1">
      <c r="A47" s="102">
        <v>39</v>
      </c>
      <c r="B47" s="123" t="s">
        <v>88</v>
      </c>
      <c r="C47" s="138"/>
      <c r="D47" s="52">
        <v>2</v>
      </c>
      <c r="E47" s="52">
        <v>1</v>
      </c>
      <c r="F47" s="52">
        <v>1</v>
      </c>
      <c r="G47" s="52"/>
      <c r="H47" s="52"/>
      <c r="I47" s="52"/>
      <c r="J47" s="52"/>
      <c r="K47" s="52">
        <v>1</v>
      </c>
      <c r="L47" s="52"/>
      <c r="M47" s="52"/>
      <c r="N47" s="52">
        <v>3000</v>
      </c>
      <c r="O47" s="52"/>
      <c r="P47" s="52"/>
      <c r="Q47" s="52">
        <v>2</v>
      </c>
      <c r="R47" s="52"/>
      <c r="S47" s="86"/>
    </row>
    <row r="48" spans="1:19" ht="24.75" customHeight="1">
      <c r="A48" s="102">
        <v>40</v>
      </c>
      <c r="B48" s="115" t="s">
        <v>89</v>
      </c>
      <c r="C48" s="131"/>
      <c r="D48" s="52">
        <v>1</v>
      </c>
      <c r="E48" s="52"/>
      <c r="F48" s="52"/>
      <c r="G48" s="52"/>
      <c r="H48" s="52"/>
      <c r="I48" s="52"/>
      <c r="J48" s="52"/>
      <c r="K48" s="52"/>
      <c r="L48" s="52"/>
      <c r="M48" s="52"/>
      <c r="N48" s="52"/>
      <c r="O48" s="52"/>
      <c r="P48" s="52"/>
      <c r="Q48" s="52">
        <v>1</v>
      </c>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9</v>
      </c>
      <c r="E50" s="52">
        <v>13</v>
      </c>
      <c r="F50" s="52">
        <v>12</v>
      </c>
      <c r="G50" s="52">
        <v>10</v>
      </c>
      <c r="H50" s="52">
        <v>3</v>
      </c>
      <c r="I50" s="52">
        <v>6</v>
      </c>
      <c r="J50" s="52"/>
      <c r="K50" s="52"/>
      <c r="L50" s="52">
        <v>2</v>
      </c>
      <c r="M50" s="52">
        <v>1</v>
      </c>
      <c r="N50" s="52"/>
      <c r="O50" s="52"/>
      <c r="P50" s="52"/>
      <c r="Q50" s="52">
        <v>10</v>
      </c>
      <c r="R50" s="52">
        <v>1</v>
      </c>
      <c r="S50" s="86"/>
    </row>
    <row r="51" spans="1:19" ht="12.75">
      <c r="A51" s="102">
        <v>43</v>
      </c>
      <c r="B51" s="119" t="s">
        <v>29</v>
      </c>
      <c r="C51" s="132" t="s">
        <v>128</v>
      </c>
      <c r="D51" s="52">
        <v>2</v>
      </c>
      <c r="E51" s="52">
        <v>4</v>
      </c>
      <c r="F51" s="52">
        <v>3</v>
      </c>
      <c r="G51" s="52">
        <v>3</v>
      </c>
      <c r="H51" s="52"/>
      <c r="I51" s="52">
        <v>1</v>
      </c>
      <c r="J51" s="52"/>
      <c r="K51" s="52"/>
      <c r="L51" s="52"/>
      <c r="M51" s="52"/>
      <c r="N51" s="52"/>
      <c r="O51" s="52"/>
      <c r="P51" s="52"/>
      <c r="Q51" s="52">
        <v>3</v>
      </c>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38.25">
      <c r="A53" s="102">
        <v>45</v>
      </c>
      <c r="B53" s="121"/>
      <c r="C53" s="139" t="s">
        <v>130</v>
      </c>
      <c r="D53" s="52">
        <v>6</v>
      </c>
      <c r="E53" s="52">
        <v>6</v>
      </c>
      <c r="F53" s="52">
        <v>6</v>
      </c>
      <c r="G53" s="52">
        <v>5</v>
      </c>
      <c r="H53" s="52">
        <v>3</v>
      </c>
      <c r="I53" s="52">
        <v>5</v>
      </c>
      <c r="J53" s="52"/>
      <c r="K53" s="52"/>
      <c r="L53" s="52">
        <v>1</v>
      </c>
      <c r="M53" s="52">
        <v>1</v>
      </c>
      <c r="N53" s="52"/>
      <c r="O53" s="52"/>
      <c r="P53" s="52"/>
      <c r="Q53" s="52">
        <v>6</v>
      </c>
      <c r="R53" s="52">
        <v>1</v>
      </c>
      <c r="S53" s="86"/>
    </row>
    <row r="54" spans="1:19" ht="23.25" customHeight="1">
      <c r="A54" s="102">
        <v>46</v>
      </c>
      <c r="B54" s="115" t="s">
        <v>92</v>
      </c>
      <c r="C54" s="131"/>
      <c r="D54" s="52">
        <v>5</v>
      </c>
      <c r="E54" s="52">
        <v>3</v>
      </c>
      <c r="F54" s="52">
        <v>1</v>
      </c>
      <c r="G54" s="52"/>
      <c r="H54" s="52"/>
      <c r="I54" s="52"/>
      <c r="J54" s="52"/>
      <c r="K54" s="52"/>
      <c r="L54" s="52">
        <v>1</v>
      </c>
      <c r="M54" s="52"/>
      <c r="N54" s="52"/>
      <c r="O54" s="52"/>
      <c r="P54" s="52"/>
      <c r="Q54" s="52">
        <v>7</v>
      </c>
      <c r="R54" s="52">
        <v>3</v>
      </c>
      <c r="S54" s="86"/>
    </row>
    <row r="55" spans="1:19" ht="23.25" customHeight="1">
      <c r="A55" s="102">
        <v>47</v>
      </c>
      <c r="B55" s="115" t="s">
        <v>93</v>
      </c>
      <c r="C55" s="131"/>
      <c r="D55" s="52">
        <v>79</v>
      </c>
      <c r="E55" s="52">
        <v>128</v>
      </c>
      <c r="F55" s="52">
        <v>136</v>
      </c>
      <c r="G55" s="52">
        <v>114</v>
      </c>
      <c r="H55" s="52">
        <v>42</v>
      </c>
      <c r="I55" s="52">
        <v>113</v>
      </c>
      <c r="J55" s="52"/>
      <c r="K55" s="52">
        <v>2</v>
      </c>
      <c r="L55" s="52">
        <v>20</v>
      </c>
      <c r="M55" s="52"/>
      <c r="N55" s="52"/>
      <c r="O55" s="52"/>
      <c r="P55" s="52"/>
      <c r="Q55" s="52">
        <v>71</v>
      </c>
      <c r="R55" s="52">
        <v>11</v>
      </c>
      <c r="S55" s="86"/>
    </row>
    <row r="56" spans="1:19" ht="12.75">
      <c r="A56" s="102">
        <v>48</v>
      </c>
      <c r="B56" s="119" t="s">
        <v>29</v>
      </c>
      <c r="C56" s="132" t="s">
        <v>131</v>
      </c>
      <c r="D56" s="52">
        <v>17</v>
      </c>
      <c r="E56" s="52">
        <v>67</v>
      </c>
      <c r="F56" s="52">
        <v>62</v>
      </c>
      <c r="G56" s="52">
        <v>53</v>
      </c>
      <c r="H56" s="52">
        <v>20</v>
      </c>
      <c r="I56" s="52">
        <v>53</v>
      </c>
      <c r="J56" s="52"/>
      <c r="K56" s="52"/>
      <c r="L56" s="52">
        <v>9</v>
      </c>
      <c r="M56" s="52"/>
      <c r="N56" s="52"/>
      <c r="O56" s="52"/>
      <c r="P56" s="52"/>
      <c r="Q56" s="52">
        <v>22</v>
      </c>
      <c r="R56" s="52"/>
      <c r="S56" s="86"/>
    </row>
    <row r="57" spans="1:19" ht="12.75">
      <c r="A57" s="102">
        <v>49</v>
      </c>
      <c r="B57" s="120"/>
      <c r="C57" s="132" t="s">
        <v>132</v>
      </c>
      <c r="D57" s="52">
        <v>44</v>
      </c>
      <c r="E57" s="52">
        <v>48</v>
      </c>
      <c r="F57" s="52">
        <v>57</v>
      </c>
      <c r="G57" s="52">
        <v>47</v>
      </c>
      <c r="H57" s="52">
        <v>16</v>
      </c>
      <c r="I57" s="52">
        <v>46</v>
      </c>
      <c r="J57" s="52"/>
      <c r="K57" s="52">
        <v>2</v>
      </c>
      <c r="L57" s="52">
        <v>8</v>
      </c>
      <c r="M57" s="52"/>
      <c r="N57" s="52"/>
      <c r="O57" s="52"/>
      <c r="P57" s="52"/>
      <c r="Q57" s="52">
        <v>35</v>
      </c>
      <c r="R57" s="52">
        <v>8</v>
      </c>
      <c r="S57" s="86"/>
    </row>
    <row r="58" spans="1:19" ht="22.5" customHeight="1">
      <c r="A58" s="102">
        <v>50</v>
      </c>
      <c r="B58" s="120"/>
      <c r="C58" s="132" t="s">
        <v>133</v>
      </c>
      <c r="D58" s="52"/>
      <c r="E58" s="52">
        <v>1</v>
      </c>
      <c r="F58" s="52"/>
      <c r="G58" s="52"/>
      <c r="H58" s="52"/>
      <c r="I58" s="52"/>
      <c r="J58" s="52"/>
      <c r="K58" s="52"/>
      <c r="L58" s="52"/>
      <c r="M58" s="52"/>
      <c r="N58" s="52"/>
      <c r="O58" s="52"/>
      <c r="P58" s="52"/>
      <c r="Q58" s="52">
        <v>1</v>
      </c>
      <c r="R58" s="52"/>
      <c r="S58" s="86"/>
    </row>
    <row r="59" spans="1:19" ht="13.5" customHeight="1">
      <c r="A59" s="102">
        <v>51</v>
      </c>
      <c r="B59" s="121"/>
      <c r="C59" s="132" t="s">
        <v>134</v>
      </c>
      <c r="D59" s="52">
        <v>5</v>
      </c>
      <c r="E59" s="52">
        <v>6</v>
      </c>
      <c r="F59" s="52">
        <v>11</v>
      </c>
      <c r="G59" s="52">
        <v>9</v>
      </c>
      <c r="H59" s="52">
        <v>6</v>
      </c>
      <c r="I59" s="52">
        <v>9</v>
      </c>
      <c r="J59" s="52"/>
      <c r="K59" s="52"/>
      <c r="L59" s="52">
        <v>2</v>
      </c>
      <c r="M59" s="52"/>
      <c r="N59" s="52"/>
      <c r="O59" s="52"/>
      <c r="P59" s="52"/>
      <c r="Q59" s="52"/>
      <c r="R59" s="52"/>
      <c r="S59" s="86"/>
    </row>
    <row r="60" spans="1:19" ht="26.25" customHeight="1">
      <c r="A60" s="102">
        <v>52</v>
      </c>
      <c r="B60" s="115" t="s">
        <v>94</v>
      </c>
      <c r="C60" s="131"/>
      <c r="D60" s="52">
        <v>15</v>
      </c>
      <c r="E60" s="52">
        <v>10</v>
      </c>
      <c r="F60" s="52">
        <v>14</v>
      </c>
      <c r="G60" s="52">
        <v>5</v>
      </c>
      <c r="H60" s="52">
        <v>1</v>
      </c>
      <c r="I60" s="52">
        <v>4</v>
      </c>
      <c r="J60" s="52"/>
      <c r="K60" s="52">
        <v>3</v>
      </c>
      <c r="L60" s="52">
        <v>6</v>
      </c>
      <c r="M60" s="52"/>
      <c r="N60" s="52">
        <v>224542</v>
      </c>
      <c r="O60" s="52">
        <v>22631</v>
      </c>
      <c r="P60" s="52">
        <v>4000</v>
      </c>
      <c r="Q60" s="52">
        <v>11</v>
      </c>
      <c r="R60" s="52">
        <v>2</v>
      </c>
      <c r="S60" s="86"/>
    </row>
    <row r="61" spans="1:19" ht="13.5" customHeight="1">
      <c r="A61" s="102">
        <v>53</v>
      </c>
      <c r="B61" s="119" t="s">
        <v>29</v>
      </c>
      <c r="C61" s="132" t="s">
        <v>135</v>
      </c>
      <c r="D61" s="52">
        <v>4</v>
      </c>
      <c r="E61" s="52"/>
      <c r="F61" s="52"/>
      <c r="G61" s="52"/>
      <c r="H61" s="52"/>
      <c r="I61" s="52"/>
      <c r="J61" s="52"/>
      <c r="K61" s="52"/>
      <c r="L61" s="52"/>
      <c r="M61" s="52"/>
      <c r="N61" s="52"/>
      <c r="O61" s="52"/>
      <c r="P61" s="52"/>
      <c r="Q61" s="52">
        <v>4</v>
      </c>
      <c r="R61" s="52">
        <v>2</v>
      </c>
      <c r="S61" s="86"/>
    </row>
    <row r="62" spans="1:19" ht="12.75" customHeight="1">
      <c r="A62" s="102">
        <v>54</v>
      </c>
      <c r="B62" s="120"/>
      <c r="C62" s="132" t="s">
        <v>136</v>
      </c>
      <c r="D62" s="52">
        <v>8</v>
      </c>
      <c r="E62" s="52">
        <v>10</v>
      </c>
      <c r="F62" s="52">
        <v>13</v>
      </c>
      <c r="G62" s="52">
        <v>4</v>
      </c>
      <c r="H62" s="52">
        <v>1</v>
      </c>
      <c r="I62" s="52">
        <v>4</v>
      </c>
      <c r="J62" s="52"/>
      <c r="K62" s="52">
        <v>3</v>
      </c>
      <c r="L62" s="52">
        <v>6</v>
      </c>
      <c r="M62" s="52"/>
      <c r="N62" s="52">
        <v>224542</v>
      </c>
      <c r="O62" s="52">
        <v>22631</v>
      </c>
      <c r="P62" s="52">
        <v>4000</v>
      </c>
      <c r="Q62" s="52">
        <v>5</v>
      </c>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c r="E65" s="52">
        <v>1</v>
      </c>
      <c r="F65" s="52">
        <v>1</v>
      </c>
      <c r="G65" s="52">
        <v>1</v>
      </c>
      <c r="H65" s="52"/>
      <c r="I65" s="52"/>
      <c r="J65" s="52"/>
      <c r="K65" s="52"/>
      <c r="L65" s="52"/>
      <c r="M65" s="52"/>
      <c r="N65" s="52"/>
      <c r="O65" s="52"/>
      <c r="P65" s="52"/>
      <c r="Q65" s="52"/>
      <c r="R65" s="52"/>
      <c r="S65" s="86"/>
    </row>
    <row r="66" spans="1:19" ht="13.5" customHeight="1">
      <c r="A66" s="102">
        <v>58</v>
      </c>
      <c r="B66" s="123" t="s">
        <v>97</v>
      </c>
      <c r="C66" s="138"/>
      <c r="D66" s="52">
        <v>1</v>
      </c>
      <c r="E66" s="52"/>
      <c r="F66" s="52">
        <v>1</v>
      </c>
      <c r="G66" s="52">
        <v>1</v>
      </c>
      <c r="H66" s="52"/>
      <c r="I66" s="52"/>
      <c r="J66" s="52"/>
      <c r="K66" s="52"/>
      <c r="L66" s="52"/>
      <c r="M66" s="52"/>
      <c r="N66" s="52"/>
      <c r="O66" s="52"/>
      <c r="P66" s="52"/>
      <c r="Q66" s="52"/>
      <c r="R66" s="52"/>
      <c r="S66" s="86"/>
    </row>
    <row r="67" spans="1:19" ht="12.75">
      <c r="A67" s="102">
        <v>59</v>
      </c>
      <c r="B67" s="123" t="s">
        <v>98</v>
      </c>
      <c r="C67" s="138"/>
      <c r="D67" s="52">
        <f aca="true" t="shared" si="0" ref="D67:R67">SUM(D9,D20,D26,D36,D46,D47,D50,D54,D55,D60,D64:D66)</f>
        <v>329</v>
      </c>
      <c r="E67" s="52">
        <f t="shared" si="0"/>
        <v>398</v>
      </c>
      <c r="F67" s="52">
        <f t="shared" si="0"/>
        <v>438</v>
      </c>
      <c r="G67" s="52">
        <f t="shared" si="0"/>
        <v>326</v>
      </c>
      <c r="H67" s="52">
        <f t="shared" si="0"/>
        <v>88</v>
      </c>
      <c r="I67" s="52">
        <f t="shared" si="0"/>
        <v>289</v>
      </c>
      <c r="J67" s="52">
        <f t="shared" si="0"/>
        <v>1</v>
      </c>
      <c r="K67" s="52">
        <f t="shared" si="0"/>
        <v>28</v>
      </c>
      <c r="L67" s="52">
        <f t="shared" si="0"/>
        <v>83</v>
      </c>
      <c r="M67" s="52">
        <f t="shared" si="0"/>
        <v>21</v>
      </c>
      <c r="N67" s="52">
        <f t="shared" si="0"/>
        <v>22523302</v>
      </c>
      <c r="O67" s="52">
        <f t="shared" si="0"/>
        <v>2227443</v>
      </c>
      <c r="P67" s="52">
        <f t="shared" si="0"/>
        <v>40000</v>
      </c>
      <c r="Q67" s="52">
        <f t="shared" si="0"/>
        <v>289</v>
      </c>
      <c r="R67" s="52">
        <f t="shared" si="0"/>
        <v>23</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&amp;LCC3C5364&amp;CФорма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9" t="s">
        <v>172</v>
      </c>
      <c r="D1" s="169"/>
      <c r="E1" s="169"/>
      <c r="F1" s="171"/>
      <c r="G1" s="171"/>
      <c r="H1" s="171"/>
      <c r="I1" s="171"/>
      <c r="J1" s="171"/>
      <c r="K1" s="171"/>
      <c r="L1" s="171"/>
      <c r="M1" s="171"/>
      <c r="N1" s="180"/>
    </row>
    <row r="2" spans="1:14" ht="12.75" customHeight="1" hidden="1">
      <c r="A2" s="4"/>
      <c r="B2" s="164"/>
      <c r="C2" s="164"/>
      <c r="D2" s="164"/>
      <c r="E2" s="164"/>
      <c r="F2" s="164"/>
      <c r="G2" s="164"/>
      <c r="H2" s="164"/>
      <c r="I2" s="164"/>
      <c r="J2" s="164"/>
      <c r="K2" s="164"/>
      <c r="L2" s="164"/>
      <c r="M2" s="164"/>
      <c r="N2" s="4"/>
    </row>
    <row r="3" spans="1:15" ht="14.25" customHeight="1">
      <c r="A3" s="100" t="s">
        <v>4</v>
      </c>
      <c r="B3" s="100" t="s">
        <v>78</v>
      </c>
      <c r="C3" s="100"/>
      <c r="D3" s="140" t="s">
        <v>138</v>
      </c>
      <c r="E3" s="140" t="s">
        <v>139</v>
      </c>
      <c r="F3" s="113" t="s">
        <v>40</v>
      </c>
      <c r="G3" s="113"/>
      <c r="H3" s="113"/>
      <c r="I3" s="113"/>
      <c r="J3" s="113"/>
      <c r="K3" s="113"/>
      <c r="L3" s="175" t="s">
        <v>147</v>
      </c>
      <c r="M3" s="178" t="s">
        <v>152</v>
      </c>
      <c r="N3" s="181"/>
      <c r="O3" s="86"/>
    </row>
    <row r="4" spans="1:15" ht="35.25" customHeight="1">
      <c r="A4" s="100"/>
      <c r="B4" s="100"/>
      <c r="C4" s="100"/>
      <c r="D4" s="141"/>
      <c r="E4" s="141"/>
      <c r="F4" s="140" t="s">
        <v>180</v>
      </c>
      <c r="G4" s="172" t="s">
        <v>41</v>
      </c>
      <c r="H4" s="173"/>
      <c r="I4" s="173"/>
      <c r="J4" s="173"/>
      <c r="K4" s="174"/>
      <c r="L4" s="176"/>
      <c r="M4" s="179"/>
      <c r="N4" s="182"/>
      <c r="O4" s="86"/>
    </row>
    <row r="5" spans="1:16" ht="77.25" customHeight="1">
      <c r="A5" s="100"/>
      <c r="B5" s="100"/>
      <c r="C5" s="100"/>
      <c r="D5" s="142"/>
      <c r="E5" s="142"/>
      <c r="F5" s="142"/>
      <c r="G5" s="101" t="s">
        <v>43</v>
      </c>
      <c r="H5" s="69" t="s">
        <v>181</v>
      </c>
      <c r="I5" s="101" t="s">
        <v>144</v>
      </c>
      <c r="J5" s="101" t="s">
        <v>48</v>
      </c>
      <c r="K5" s="101" t="s">
        <v>182</v>
      </c>
      <c r="L5" s="177"/>
      <c r="M5" s="101" t="s">
        <v>36</v>
      </c>
      <c r="N5" s="159" t="s">
        <v>153</v>
      </c>
      <c r="O5" s="86"/>
      <c r="P5" s="109" t="s">
        <v>183</v>
      </c>
    </row>
    <row r="6" spans="1:15" ht="12.75" customHeight="1">
      <c r="A6" s="107" t="s">
        <v>5</v>
      </c>
      <c r="B6" s="165" t="s">
        <v>8</v>
      </c>
      <c r="C6" s="165"/>
      <c r="D6" s="69">
        <v>1</v>
      </c>
      <c r="E6" s="69">
        <v>2</v>
      </c>
      <c r="F6" s="69">
        <v>3</v>
      </c>
      <c r="G6" s="69">
        <v>4</v>
      </c>
      <c r="H6" s="69">
        <v>5</v>
      </c>
      <c r="I6" s="69">
        <v>6</v>
      </c>
      <c r="J6" s="69">
        <v>7</v>
      </c>
      <c r="K6" s="69">
        <v>8</v>
      </c>
      <c r="L6" s="69">
        <v>9</v>
      </c>
      <c r="M6" s="69">
        <v>10</v>
      </c>
      <c r="N6" s="69">
        <v>11</v>
      </c>
      <c r="O6" s="86"/>
    </row>
    <row r="7" spans="1:15" ht="42.75" customHeight="1">
      <c r="A7" s="102">
        <v>1</v>
      </c>
      <c r="B7" s="166" t="s">
        <v>0</v>
      </c>
      <c r="C7" s="166"/>
      <c r="D7" s="52">
        <v>1</v>
      </c>
      <c r="E7" s="52">
        <v>2</v>
      </c>
      <c r="F7" s="52"/>
      <c r="G7" s="52"/>
      <c r="H7" s="52"/>
      <c r="I7" s="52"/>
      <c r="J7" s="52"/>
      <c r="K7" s="52"/>
      <c r="L7" s="52"/>
      <c r="M7" s="52">
        <v>3</v>
      </c>
      <c r="N7" s="52">
        <v>3</v>
      </c>
      <c r="O7" s="86"/>
    </row>
    <row r="8" spans="1:15" ht="12.75">
      <c r="A8" s="102">
        <v>2</v>
      </c>
      <c r="B8" s="167" t="s">
        <v>41</v>
      </c>
      <c r="C8" s="40" t="s">
        <v>173</v>
      </c>
      <c r="D8" s="52"/>
      <c r="E8" s="52"/>
      <c r="F8" s="52"/>
      <c r="G8" s="52"/>
      <c r="H8" s="52"/>
      <c r="I8" s="52"/>
      <c r="J8" s="52"/>
      <c r="K8" s="52"/>
      <c r="L8" s="52"/>
      <c r="M8" s="52"/>
      <c r="N8" s="52"/>
      <c r="O8" s="86"/>
    </row>
    <row r="9" spans="1:15" ht="12.75">
      <c r="A9" s="102">
        <v>3</v>
      </c>
      <c r="B9" s="167"/>
      <c r="C9" s="170" t="s">
        <v>174</v>
      </c>
      <c r="D9" s="52">
        <v>1</v>
      </c>
      <c r="E9" s="52">
        <v>2</v>
      </c>
      <c r="F9" s="52"/>
      <c r="G9" s="52"/>
      <c r="H9" s="52"/>
      <c r="I9" s="52"/>
      <c r="J9" s="52"/>
      <c r="K9" s="52"/>
      <c r="L9" s="52"/>
      <c r="M9" s="52">
        <v>3</v>
      </c>
      <c r="N9" s="52">
        <v>3</v>
      </c>
      <c r="O9" s="86"/>
    </row>
    <row r="10" spans="1:15" ht="12.75">
      <c r="A10" s="102">
        <v>4</v>
      </c>
      <c r="B10" s="167"/>
      <c r="C10" s="170" t="s">
        <v>175</v>
      </c>
      <c r="D10" s="52"/>
      <c r="E10" s="52"/>
      <c r="F10" s="52"/>
      <c r="G10" s="52"/>
      <c r="H10" s="52"/>
      <c r="I10" s="52"/>
      <c r="J10" s="52"/>
      <c r="K10" s="52"/>
      <c r="L10" s="52"/>
      <c r="M10" s="52"/>
      <c r="N10" s="52"/>
      <c r="O10" s="86"/>
    </row>
    <row r="11" spans="1:15" ht="30" customHeight="1">
      <c r="A11" s="102">
        <v>5</v>
      </c>
      <c r="B11" s="166" t="s">
        <v>158</v>
      </c>
      <c r="C11" s="166"/>
      <c r="D11" s="52"/>
      <c r="E11" s="52"/>
      <c r="F11" s="52"/>
      <c r="G11" s="52"/>
      <c r="H11" s="52"/>
      <c r="I11" s="52"/>
      <c r="J11" s="52"/>
      <c r="K11" s="52"/>
      <c r="L11" s="52"/>
      <c r="M11" s="52"/>
      <c r="N11" s="52"/>
      <c r="O11" s="86"/>
    </row>
    <row r="12" spans="1:15" ht="27.75" customHeight="1">
      <c r="A12" s="102">
        <v>6</v>
      </c>
      <c r="B12" s="166" t="s">
        <v>159</v>
      </c>
      <c r="C12" s="166"/>
      <c r="D12" s="52">
        <v>2</v>
      </c>
      <c r="E12" s="52">
        <v>2</v>
      </c>
      <c r="F12" s="52">
        <v>2</v>
      </c>
      <c r="G12" s="52">
        <v>2</v>
      </c>
      <c r="H12" s="52">
        <v>2</v>
      </c>
      <c r="I12" s="52"/>
      <c r="J12" s="52"/>
      <c r="K12" s="52"/>
      <c r="L12" s="52"/>
      <c r="M12" s="52">
        <v>2</v>
      </c>
      <c r="N12" s="52"/>
      <c r="O12" s="86"/>
    </row>
    <row r="13" spans="1:15" ht="26.25" customHeight="1">
      <c r="A13" s="102">
        <v>7</v>
      </c>
      <c r="B13" s="166" t="s">
        <v>160</v>
      </c>
      <c r="C13" s="166"/>
      <c r="D13" s="52"/>
      <c r="E13" s="52">
        <v>1</v>
      </c>
      <c r="F13" s="52">
        <v>1</v>
      </c>
      <c r="G13" s="52">
        <v>1</v>
      </c>
      <c r="H13" s="52">
        <v>1</v>
      </c>
      <c r="I13" s="52"/>
      <c r="J13" s="52"/>
      <c r="K13" s="52"/>
      <c r="L13" s="52"/>
      <c r="M13" s="52"/>
      <c r="N13" s="52"/>
      <c r="O13" s="86"/>
    </row>
    <row r="14" spans="1:15" ht="26.25" customHeight="1">
      <c r="A14" s="102">
        <v>8</v>
      </c>
      <c r="B14" s="166" t="s">
        <v>161</v>
      </c>
      <c r="C14" s="166"/>
      <c r="D14" s="52"/>
      <c r="E14" s="52">
        <v>4</v>
      </c>
      <c r="F14" s="52">
        <v>3</v>
      </c>
      <c r="G14" s="52">
        <v>3</v>
      </c>
      <c r="H14" s="52">
        <v>3</v>
      </c>
      <c r="I14" s="52"/>
      <c r="J14" s="52"/>
      <c r="K14" s="52"/>
      <c r="L14" s="52"/>
      <c r="M14" s="52">
        <v>1</v>
      </c>
      <c r="N14" s="52"/>
      <c r="O14" s="86"/>
    </row>
    <row r="15" spans="1:15" ht="22.5" customHeight="1">
      <c r="A15" s="102">
        <v>9</v>
      </c>
      <c r="B15" s="166" t="s">
        <v>162</v>
      </c>
      <c r="C15" s="166"/>
      <c r="D15" s="52">
        <v>9</v>
      </c>
      <c r="E15" s="52">
        <v>77</v>
      </c>
      <c r="F15" s="52">
        <v>73</v>
      </c>
      <c r="G15" s="52">
        <v>73</v>
      </c>
      <c r="H15" s="52">
        <v>73</v>
      </c>
      <c r="I15" s="52"/>
      <c r="J15" s="52"/>
      <c r="K15" s="52"/>
      <c r="L15" s="52"/>
      <c r="M15" s="52">
        <v>13</v>
      </c>
      <c r="N15" s="52"/>
      <c r="O15" s="86"/>
    </row>
    <row r="16" spans="1:15" ht="32.25" customHeight="1">
      <c r="A16" s="102">
        <v>10</v>
      </c>
      <c r="B16" s="166" t="s">
        <v>163</v>
      </c>
      <c r="C16" s="166"/>
      <c r="D16" s="52"/>
      <c r="E16" s="52"/>
      <c r="F16" s="52"/>
      <c r="G16" s="52"/>
      <c r="H16" s="52"/>
      <c r="I16" s="52"/>
      <c r="J16" s="52"/>
      <c r="K16" s="52"/>
      <c r="L16" s="52"/>
      <c r="M16" s="52"/>
      <c r="N16" s="52"/>
      <c r="O16" s="86"/>
    </row>
    <row r="17" spans="1:15" ht="27" customHeight="1">
      <c r="A17" s="102">
        <v>11</v>
      </c>
      <c r="B17" s="166" t="s">
        <v>164</v>
      </c>
      <c r="C17" s="166"/>
      <c r="D17" s="52">
        <v>1</v>
      </c>
      <c r="E17" s="52"/>
      <c r="F17" s="52">
        <v>1</v>
      </c>
      <c r="G17" s="52"/>
      <c r="H17" s="52"/>
      <c r="I17" s="52"/>
      <c r="J17" s="52"/>
      <c r="K17" s="52">
        <v>1</v>
      </c>
      <c r="L17" s="52"/>
      <c r="M17" s="52"/>
      <c r="N17" s="52"/>
      <c r="O17" s="86"/>
    </row>
    <row r="18" spans="1:15" ht="17.25" customHeight="1">
      <c r="A18" s="102">
        <v>12</v>
      </c>
      <c r="B18" s="166" t="s">
        <v>165</v>
      </c>
      <c r="C18" s="166"/>
      <c r="D18" s="52">
        <v>1</v>
      </c>
      <c r="E18" s="52">
        <v>4</v>
      </c>
      <c r="F18" s="52">
        <v>4</v>
      </c>
      <c r="G18" s="52">
        <v>1</v>
      </c>
      <c r="H18" s="52">
        <v>1</v>
      </c>
      <c r="I18" s="52"/>
      <c r="J18" s="52"/>
      <c r="K18" s="52">
        <v>3</v>
      </c>
      <c r="L18" s="52"/>
      <c r="M18" s="52">
        <v>1</v>
      </c>
      <c r="N18" s="52"/>
      <c r="O18" s="86"/>
    </row>
    <row r="19" spans="1:15" ht="23.25" customHeight="1">
      <c r="A19" s="102">
        <v>13</v>
      </c>
      <c r="B19" s="166" t="s">
        <v>166</v>
      </c>
      <c r="C19" s="166"/>
      <c r="D19" s="52"/>
      <c r="E19" s="52"/>
      <c r="F19" s="52"/>
      <c r="G19" s="52"/>
      <c r="H19" s="52"/>
      <c r="I19" s="52"/>
      <c r="J19" s="52"/>
      <c r="K19" s="52"/>
      <c r="L19" s="52"/>
      <c r="M19" s="52"/>
      <c r="N19" s="52"/>
      <c r="O19" s="86"/>
    </row>
    <row r="20" spans="1:15" ht="25.5" customHeight="1">
      <c r="A20" s="102">
        <v>14</v>
      </c>
      <c r="B20" s="166" t="s">
        <v>167</v>
      </c>
      <c r="C20" s="166"/>
      <c r="D20" s="52"/>
      <c r="E20" s="52"/>
      <c r="F20" s="52"/>
      <c r="G20" s="52"/>
      <c r="H20" s="52"/>
      <c r="I20" s="52"/>
      <c r="J20" s="52"/>
      <c r="K20" s="52"/>
      <c r="L20" s="52"/>
      <c r="M20" s="52"/>
      <c r="N20" s="52"/>
      <c r="O20" s="86"/>
    </row>
    <row r="21" spans="1:15" ht="30" customHeight="1">
      <c r="A21" s="102">
        <v>15</v>
      </c>
      <c r="B21" s="166" t="s">
        <v>168</v>
      </c>
      <c r="C21" s="166"/>
      <c r="D21" s="52"/>
      <c r="E21" s="52"/>
      <c r="F21" s="52"/>
      <c r="G21" s="52"/>
      <c r="H21" s="52"/>
      <c r="I21" s="52"/>
      <c r="J21" s="52"/>
      <c r="K21" s="52"/>
      <c r="L21" s="52"/>
      <c r="M21" s="52"/>
      <c r="N21" s="52"/>
      <c r="O21" s="86"/>
    </row>
    <row r="22" spans="1:15" ht="18" customHeight="1">
      <c r="A22" s="102">
        <v>16</v>
      </c>
      <c r="B22" s="168" t="s">
        <v>169</v>
      </c>
      <c r="C22" s="168"/>
      <c r="D22" s="52"/>
      <c r="E22" s="52">
        <v>1</v>
      </c>
      <c r="F22" s="52"/>
      <c r="G22" s="52"/>
      <c r="H22" s="52"/>
      <c r="I22" s="52"/>
      <c r="J22" s="52"/>
      <c r="K22" s="52"/>
      <c r="L22" s="52"/>
      <c r="M22" s="52">
        <v>1</v>
      </c>
      <c r="N22" s="52"/>
      <c r="O22" s="183"/>
    </row>
    <row r="23" spans="1:15" ht="12.75">
      <c r="A23" s="163" t="s">
        <v>154</v>
      </c>
      <c r="B23" s="167" t="s">
        <v>41</v>
      </c>
      <c r="C23" s="132" t="s">
        <v>176</v>
      </c>
      <c r="D23" s="52"/>
      <c r="E23" s="52">
        <v>1</v>
      </c>
      <c r="F23" s="52"/>
      <c r="G23" s="52"/>
      <c r="H23" s="52"/>
      <c r="I23" s="52"/>
      <c r="J23" s="52"/>
      <c r="K23" s="52"/>
      <c r="L23" s="52"/>
      <c r="M23" s="52">
        <v>1</v>
      </c>
      <c r="N23" s="52"/>
      <c r="O23" s="86"/>
    </row>
    <row r="24" spans="1:15" ht="12.75">
      <c r="A24" s="163" t="s">
        <v>155</v>
      </c>
      <c r="B24" s="167"/>
      <c r="C24" s="132" t="s">
        <v>177</v>
      </c>
      <c r="D24" s="52"/>
      <c r="E24" s="52"/>
      <c r="F24" s="52"/>
      <c r="G24" s="52"/>
      <c r="H24" s="52"/>
      <c r="I24" s="52"/>
      <c r="J24" s="52"/>
      <c r="K24" s="52"/>
      <c r="L24" s="52"/>
      <c r="M24" s="52"/>
      <c r="N24" s="52"/>
      <c r="O24" s="86"/>
    </row>
    <row r="25" spans="1:15" ht="12.75">
      <c r="A25" s="163" t="s">
        <v>156</v>
      </c>
      <c r="B25" s="167"/>
      <c r="C25" s="132" t="s">
        <v>178</v>
      </c>
      <c r="D25" s="52"/>
      <c r="E25" s="52"/>
      <c r="F25" s="52"/>
      <c r="G25" s="52"/>
      <c r="H25" s="52"/>
      <c r="I25" s="52"/>
      <c r="J25" s="52"/>
      <c r="K25" s="52"/>
      <c r="L25" s="52"/>
      <c r="M25" s="52"/>
      <c r="N25" s="52"/>
      <c r="O25" s="86"/>
    </row>
    <row r="26" spans="1:15" ht="34.5" customHeight="1">
      <c r="A26" s="163" t="s">
        <v>157</v>
      </c>
      <c r="B26" s="167"/>
      <c r="C26" s="132" t="s">
        <v>179</v>
      </c>
      <c r="D26" s="52"/>
      <c r="E26" s="52"/>
      <c r="F26" s="52"/>
      <c r="G26" s="52"/>
      <c r="H26" s="52"/>
      <c r="I26" s="52"/>
      <c r="J26" s="52"/>
      <c r="K26" s="52"/>
      <c r="L26" s="52"/>
      <c r="M26" s="52"/>
      <c r="N26" s="52"/>
      <c r="O26" s="86"/>
    </row>
    <row r="27" spans="1:15" ht="19.5" customHeight="1">
      <c r="A27" s="102">
        <v>21</v>
      </c>
      <c r="B27" s="166" t="s">
        <v>170</v>
      </c>
      <c r="C27" s="166"/>
      <c r="D27" s="52"/>
      <c r="E27" s="52"/>
      <c r="F27" s="52"/>
      <c r="G27" s="52"/>
      <c r="H27" s="52"/>
      <c r="I27" s="52"/>
      <c r="J27" s="52"/>
      <c r="K27" s="52"/>
      <c r="L27" s="52"/>
      <c r="M27" s="52"/>
      <c r="N27" s="52"/>
      <c r="O27" s="86"/>
    </row>
    <row r="28" spans="1:15" ht="19.5" customHeight="1">
      <c r="A28" s="102">
        <v>22</v>
      </c>
      <c r="B28" s="166" t="s">
        <v>171</v>
      </c>
      <c r="C28" s="166"/>
      <c r="D28" s="52">
        <f aca="true" t="shared" si="0" ref="D28:N28">SUM(D7,D11,D12,D13,D14,D15,D16,D17,D18,D19,D20,D21,D22,D27)</f>
        <v>14</v>
      </c>
      <c r="E28" s="52">
        <f t="shared" si="0"/>
        <v>91</v>
      </c>
      <c r="F28" s="52">
        <f t="shared" si="0"/>
        <v>84</v>
      </c>
      <c r="G28" s="52">
        <f t="shared" si="0"/>
        <v>80</v>
      </c>
      <c r="H28" s="52">
        <f t="shared" si="0"/>
        <v>80</v>
      </c>
      <c r="I28" s="52">
        <f t="shared" si="0"/>
        <v>0</v>
      </c>
      <c r="J28" s="52">
        <f t="shared" si="0"/>
        <v>0</v>
      </c>
      <c r="K28" s="52">
        <f t="shared" si="0"/>
        <v>4</v>
      </c>
      <c r="L28" s="52">
        <f t="shared" si="0"/>
        <v>0</v>
      </c>
      <c r="M28" s="52">
        <f t="shared" si="0"/>
        <v>21</v>
      </c>
      <c r="N28" s="52">
        <f t="shared" si="0"/>
        <v>3</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&amp;LCC3C5364&amp;CФорма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1">
      <selection activeCell="I370" sqref="H370:I37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4" t="s">
        <v>184</v>
      </c>
      <c r="B1" s="184"/>
      <c r="C1" s="184"/>
      <c r="D1" s="184"/>
      <c r="E1" s="184"/>
      <c r="F1" s="184"/>
      <c r="G1" s="184"/>
      <c r="H1" s="184"/>
      <c r="I1" s="184"/>
      <c r="J1" s="184"/>
      <c r="K1" s="184"/>
      <c r="L1" s="184"/>
      <c r="M1" s="184"/>
      <c r="N1" s="184"/>
    </row>
    <row r="2" spans="1:15" ht="12.75" customHeight="1">
      <c r="A2" s="99"/>
      <c r="B2" s="188"/>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5" t="s">
        <v>5</v>
      </c>
      <c r="B8" s="158" t="s">
        <v>8</v>
      </c>
      <c r="C8" s="158"/>
      <c r="D8" s="158"/>
      <c r="E8" s="185">
        <v>1</v>
      </c>
      <c r="F8" s="185">
        <v>2</v>
      </c>
      <c r="G8" s="185">
        <v>3</v>
      </c>
      <c r="H8" s="185">
        <v>4</v>
      </c>
      <c r="I8" s="101">
        <v>5</v>
      </c>
      <c r="J8" s="101">
        <v>6</v>
      </c>
      <c r="K8" s="101">
        <v>7</v>
      </c>
      <c r="L8" s="101">
        <v>8</v>
      </c>
      <c r="M8" s="101">
        <v>9</v>
      </c>
      <c r="N8" s="101">
        <v>10</v>
      </c>
      <c r="O8" s="102">
        <v>11</v>
      </c>
      <c r="P8" s="19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9" t="s">
        <v>186</v>
      </c>
      <c r="C9" s="189"/>
      <c r="D9" s="189"/>
      <c r="E9" s="52">
        <f aca="true" t="shared" si="0" ref="E9:O9">SUM(E10:E11,E16:E18)</f>
        <v>4</v>
      </c>
      <c r="F9" s="52">
        <f t="shared" si="0"/>
        <v>3</v>
      </c>
      <c r="G9" s="52">
        <f t="shared" si="0"/>
        <v>0</v>
      </c>
      <c r="H9" s="52">
        <f t="shared" si="0"/>
        <v>0</v>
      </c>
      <c r="I9" s="52">
        <f t="shared" si="0"/>
        <v>3</v>
      </c>
      <c r="J9" s="52">
        <f t="shared" si="0"/>
        <v>0</v>
      </c>
      <c r="K9" s="52">
        <f t="shared" si="0"/>
        <v>1</v>
      </c>
      <c r="L9" s="52">
        <f t="shared" si="0"/>
        <v>1</v>
      </c>
      <c r="M9" s="52">
        <f t="shared" si="0"/>
        <v>0</v>
      </c>
      <c r="N9" s="52">
        <f t="shared" si="0"/>
        <v>0</v>
      </c>
      <c r="O9" s="52">
        <f t="shared" si="0"/>
        <v>1</v>
      </c>
      <c r="P9" s="19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0" t="s">
        <v>187</v>
      </c>
      <c r="C10" s="190"/>
      <c r="D10" s="190"/>
      <c r="E10" s="69">
        <v>4</v>
      </c>
      <c r="F10" s="69">
        <v>3</v>
      </c>
      <c r="G10" s="69"/>
      <c r="H10" s="69"/>
      <c r="I10" s="52">
        <v>3</v>
      </c>
      <c r="J10" s="52"/>
      <c r="K10" s="52">
        <v>1</v>
      </c>
      <c r="L10" s="52">
        <v>1</v>
      </c>
      <c r="M10" s="52"/>
      <c r="N10" s="52"/>
      <c r="O10" s="69">
        <v>1</v>
      </c>
      <c r="P10" s="19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0" t="s">
        <v>1</v>
      </c>
      <c r="C11" s="190"/>
      <c r="D11" s="190"/>
      <c r="E11" s="69"/>
      <c r="F11" s="69"/>
      <c r="G11" s="69"/>
      <c r="H11" s="69"/>
      <c r="I11" s="52"/>
      <c r="J11" s="52"/>
      <c r="K11" s="52"/>
      <c r="L11" s="52"/>
      <c r="M11" s="52"/>
      <c r="N11" s="52"/>
      <c r="O11" s="69"/>
      <c r="P11" s="19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3" t="s">
        <v>191</v>
      </c>
      <c r="D12" s="193"/>
      <c r="E12" s="69"/>
      <c r="F12" s="69"/>
      <c r="G12" s="69"/>
      <c r="H12" s="69"/>
      <c r="I12" s="52"/>
      <c r="J12" s="52"/>
      <c r="K12" s="52"/>
      <c r="L12" s="52"/>
      <c r="M12" s="52"/>
      <c r="N12" s="52"/>
      <c r="O12" s="69"/>
      <c r="P12" s="19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3" t="s">
        <v>192</v>
      </c>
      <c r="D13" s="193"/>
      <c r="E13" s="69"/>
      <c r="F13" s="69"/>
      <c r="G13" s="69"/>
      <c r="H13" s="69"/>
      <c r="I13" s="52"/>
      <c r="J13" s="52"/>
      <c r="K13" s="52"/>
      <c r="L13" s="52"/>
      <c r="M13" s="52"/>
      <c r="N13" s="52"/>
      <c r="O13" s="69"/>
      <c r="P13" s="19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3" t="s">
        <v>193</v>
      </c>
      <c r="D14" s="193"/>
      <c r="E14" s="69"/>
      <c r="F14" s="69"/>
      <c r="G14" s="69"/>
      <c r="H14" s="69"/>
      <c r="I14" s="52"/>
      <c r="J14" s="52"/>
      <c r="K14" s="52"/>
      <c r="L14" s="52"/>
      <c r="M14" s="52"/>
      <c r="N14" s="52"/>
      <c r="O14" s="69"/>
      <c r="P14" s="19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3" t="s">
        <v>194</v>
      </c>
      <c r="D15" s="193"/>
      <c r="E15" s="69"/>
      <c r="F15" s="69"/>
      <c r="G15" s="69"/>
      <c r="H15" s="69"/>
      <c r="I15" s="52"/>
      <c r="J15" s="52"/>
      <c r="K15" s="52"/>
      <c r="L15" s="52"/>
      <c r="M15" s="52"/>
      <c r="N15" s="52"/>
      <c r="O15" s="69"/>
      <c r="P15" s="19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4"/>
      <c r="D16" s="138"/>
      <c r="E16" s="69"/>
      <c r="F16" s="69"/>
      <c r="G16" s="69"/>
      <c r="H16" s="69"/>
      <c r="I16" s="52"/>
      <c r="J16" s="52"/>
      <c r="K16" s="52"/>
      <c r="L16" s="52"/>
      <c r="M16" s="52"/>
      <c r="N16" s="52"/>
      <c r="O16" s="69"/>
      <c r="P16" s="19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0" t="s">
        <v>189</v>
      </c>
      <c r="C17" s="190"/>
      <c r="D17" s="190"/>
      <c r="E17" s="69"/>
      <c r="F17" s="69"/>
      <c r="G17" s="69"/>
      <c r="H17" s="69"/>
      <c r="I17" s="52"/>
      <c r="J17" s="52"/>
      <c r="K17" s="52"/>
      <c r="L17" s="52"/>
      <c r="M17" s="52"/>
      <c r="N17" s="52"/>
      <c r="O17" s="69"/>
      <c r="P17" s="19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0" t="s">
        <v>190</v>
      </c>
      <c r="C18" s="190"/>
      <c r="D18" s="190"/>
      <c r="E18" s="69"/>
      <c r="F18" s="69"/>
      <c r="G18" s="69"/>
      <c r="H18" s="69"/>
      <c r="I18" s="52"/>
      <c r="J18" s="52"/>
      <c r="K18" s="52"/>
      <c r="L18" s="52"/>
      <c r="M18" s="52"/>
      <c r="N18" s="52"/>
      <c r="O18" s="69"/>
      <c r="P18" s="19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6"/>
      <c r="B20" s="191"/>
      <c r="C20" s="191"/>
      <c r="D20" s="191"/>
      <c r="E20" s="195"/>
      <c r="F20" s="195"/>
      <c r="G20" s="195"/>
      <c r="H20" s="195"/>
      <c r="I20" s="197"/>
      <c r="J20" s="19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2"/>
      <c r="C22" s="192"/>
      <c r="D22" s="192"/>
      <c r="E22" s="196"/>
      <c r="F22" s="196"/>
      <c r="G22" s="196"/>
      <c r="H22" s="196"/>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row>
    <row r="35" spans="1:44" ht="12.7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row>
    <row r="36" spans="1:44" ht="12.7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row>
    <row r="37" spans="1:44" ht="12.7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row>
    <row r="38" spans="1:44" ht="12.7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row>
    <row r="39" spans="1:44" ht="12.7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row>
    <row r="40" spans="1:44" ht="12.7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row>
    <row r="41" spans="1:44" ht="12.7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row>
    <row r="42" spans="1:44" ht="12.7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4"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44" ht="12.7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row>
    <row r="45" spans="1:44" ht="12.7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row>
    <row r="46" spans="1:44" ht="12.7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row>
    <row r="47" spans="1:44" ht="12.7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4" ht="12.7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row>
    <row r="49" spans="1:44" ht="12.7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44" ht="12.7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row>
    <row r="51" spans="1:44" ht="12.7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row>
    <row r="52" spans="1:44" ht="12.7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1:44" ht="12.7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row>
    <row r="54" spans="1:44" ht="12.7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row>
    <row r="55" spans="1:44" ht="12.7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row>
    <row r="56" spans="1:44" ht="12.7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row>
    <row r="57" spans="1:44" ht="12.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row>
    <row r="58" spans="1:44" ht="12.7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row>
    <row r="59" spans="1:44" ht="12.7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row>
    <row r="60" spans="1:44" ht="12.7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44" ht="12.7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row>
    <row r="62" spans="1:44" ht="12.7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row>
    <row r="63" spans="1:44" ht="12.7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2.7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4" ht="12.7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4" ht="12.7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row>
    <row r="67" spans="1:44" ht="12.7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row>
    <row r="68" spans="1:44" ht="12.7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row>
    <row r="69" spans="1:44" ht="12.7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row>
    <row r="70" spans="1:44" ht="12.7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row>
    <row r="71" spans="1:44" ht="12.7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row>
    <row r="72" spans="1:44" ht="12.7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row>
    <row r="73" spans="1:44" ht="12.7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row>
    <row r="74" spans="1:44" ht="12.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row>
    <row r="75" spans="1:44" ht="12.7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row>
    <row r="76" spans="1:44" ht="12.7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row>
    <row r="77" spans="1:44" ht="12.7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row>
    <row r="78" spans="1:44" ht="12.7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row>
    <row r="79" spans="1:44" ht="12.7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row>
    <row r="80" spans="1:44" ht="12.7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row>
    <row r="81" spans="1:44" ht="12.7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row>
    <row r="82" spans="1:44" ht="12.7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row>
    <row r="83" spans="1:44" ht="12.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row>
    <row r="84" spans="1:44" ht="12.7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row>
    <row r="85" spans="1:44" ht="12.7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row>
    <row r="86" spans="1:44" ht="12.7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row>
    <row r="87" spans="1:44" ht="12.7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row>
    <row r="88" spans="1:44" ht="12.7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row>
    <row r="89" spans="1:44" ht="12.7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row>
    <row r="90" spans="1:44" ht="12.7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row>
    <row r="91" spans="1:44" ht="12.7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row>
    <row r="92" spans="1:44" ht="12.7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row>
    <row r="93" spans="1:44" ht="12.7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row>
    <row r="94" spans="1:44" ht="12.7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row>
    <row r="95" spans="1:44" ht="12.7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row>
    <row r="96" spans="1:44" ht="12.7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row>
    <row r="97" spans="1:44" ht="12.7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row>
    <row r="98" spans="1:44" ht="12.7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row>
    <row r="99" spans="1:44" ht="12.7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row>
    <row r="100" spans="1:44" ht="12.7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row>
    <row r="101" spans="1:44" ht="12.7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row>
    <row r="102" spans="1:44" ht="12.7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row>
    <row r="103" spans="1:44" ht="12.7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row>
    <row r="104" spans="1:44" ht="12.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row>
    <row r="105" spans="1:44" ht="12.7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row>
    <row r="106" spans="1:44" ht="12.7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row>
    <row r="107" spans="1:44" ht="12.7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row>
    <row r="108" spans="1:44" ht="12.7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row>
    <row r="109" spans="1:44" ht="12.7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row>
    <row r="110" spans="1:44" ht="12.7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row>
    <row r="111" spans="1:44" ht="12.7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row>
    <row r="112" spans="1:44" ht="12.7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row>
    <row r="113" spans="1:44" ht="12.7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row>
    <row r="114" spans="1:44" ht="12.7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row>
    <row r="115" spans="1:44" ht="12.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row>
    <row r="116" spans="1:44" ht="12.7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row>
    <row r="117" spans="1:44" ht="12.7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row>
    <row r="118" spans="1:44" ht="12.7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row>
    <row r="119" spans="1:44" ht="12.7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row>
    <row r="120" spans="1:44" ht="12.7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row>
    <row r="121" spans="1:44" ht="12.7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row>
    <row r="122" spans="1:44" ht="12.7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row>
    <row r="123" spans="1:44" ht="12.7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row>
    <row r="124" spans="1:44" ht="12.7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row>
    <row r="125" spans="1:44" ht="12.7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row>
    <row r="126" spans="1:44" ht="12.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row>
    <row r="127" spans="1:44" ht="12.7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row>
    <row r="128" spans="1:44" ht="12.7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row>
    <row r="129" spans="1:44" ht="12.7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row>
    <row r="130" spans="1:44" ht="12.7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row>
    <row r="131" spans="1:44" ht="12.7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row>
    <row r="132" spans="1:44" ht="12.7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row>
    <row r="133" spans="1:44" ht="12.7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row>
    <row r="134" spans="1:44" ht="12.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row>
    <row r="135" spans="1:44" ht="12.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row>
    <row r="136" spans="1:44" ht="12.7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row>
    <row r="137" spans="1:44" ht="12.7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row>
    <row r="138" spans="1:44" ht="12.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row>
    <row r="139" spans="1:44" ht="12.7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row>
    <row r="140" spans="1:44" ht="12.7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row>
    <row r="141" spans="1:44" ht="12.7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row>
    <row r="142" spans="1:44" ht="12.7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row>
    <row r="143" spans="1:44" ht="12.7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row>
    <row r="144" spans="1:44" ht="12.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row>
    <row r="145" spans="1:44" ht="12.7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row>
    <row r="146" spans="1:44" ht="12.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row>
    <row r="147" spans="1:44" ht="12.7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row>
    <row r="148" spans="1:44" ht="12.7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row>
    <row r="149" spans="1:44" ht="12.7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row>
    <row r="150" spans="1:44" ht="12.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row>
    <row r="151" spans="1:44" ht="12.7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row>
    <row r="152" spans="1:44" ht="12.7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row>
    <row r="153" spans="1:44" ht="12.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row>
    <row r="154" spans="1:44" ht="12.7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row>
    <row r="155" spans="1:44" ht="12.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row>
    <row r="156" spans="1:44" ht="12.7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row>
    <row r="157" spans="1:44" ht="12.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row>
    <row r="158" spans="1:44" ht="12.7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row>
    <row r="159" spans="1:44" ht="12.7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row>
    <row r="160" spans="1:44" ht="12.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row>
    <row r="161" spans="1:44" ht="12.7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row>
    <row r="162" spans="1:44" ht="12.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row>
    <row r="163" spans="1:44" ht="12.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row>
    <row r="164" spans="1:44" ht="12.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row>
    <row r="165" spans="1:44" ht="12.7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row>
    <row r="166" spans="1:44" ht="12.7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row>
    <row r="167" spans="1:44" ht="12.7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row>
    <row r="168" spans="1:44" ht="12.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row>
    <row r="169" spans="1:44" ht="12.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row>
    <row r="170" spans="1:44" ht="12.7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row>
    <row r="171" spans="1:44" ht="12.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row>
    <row r="172" spans="1:44" ht="12.7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row>
    <row r="173" spans="1:44" ht="12.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row>
    <row r="174" spans="1:44" ht="12.7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row>
    <row r="175" spans="1:44" ht="12.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row>
    <row r="176" spans="1:44" ht="12.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row>
    <row r="177" spans="1:44" ht="12.7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row>
    <row r="178" spans="1:44" ht="12.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row>
    <row r="179" spans="1:44" ht="12.7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row>
    <row r="180" spans="1:44" ht="12.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row>
    <row r="181" spans="1:44" ht="12.7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row>
    <row r="182" spans="1:44" ht="12.7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row>
    <row r="183" spans="1:44" ht="12.7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row>
    <row r="184" spans="1:44" ht="12.7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row>
    <row r="185" spans="1:44" ht="12.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row>
    <row r="186" spans="1:44" ht="12.7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row>
    <row r="187" spans="1:44" ht="12.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row>
    <row r="188" spans="1:44" ht="12.7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row>
    <row r="189" spans="1:44" ht="12.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row>
    <row r="190" spans="1:44" ht="12.7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row>
    <row r="191" spans="1:44" ht="12.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row>
    <row r="192" spans="1:44" ht="12.7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row>
    <row r="193" spans="1:44" ht="12.7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row>
    <row r="194" spans="1:44" ht="12.7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row>
    <row r="195" spans="1:44" ht="12.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row>
    <row r="196" spans="1:44" ht="12.7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row>
    <row r="197" spans="1:44" ht="12.7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row>
    <row r="198" spans="1:44" ht="12.7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row>
    <row r="199" spans="1:44" ht="12.7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row>
    <row r="200" spans="1:44" ht="12.7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row>
    <row r="201" spans="1:44" ht="12.7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row>
    <row r="202" spans="1:44" ht="12.7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row>
    <row r="203" spans="1:44" ht="12.7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row>
    <row r="204" spans="1:44" ht="12.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row>
    <row r="205" spans="1:44" ht="12.7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row>
    <row r="206" spans="1:44" ht="12.7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row>
    <row r="207" spans="1:44" ht="12.7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row>
    <row r="208" spans="1:44" ht="12.7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row>
    <row r="209" spans="1:44" ht="12.7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row>
    <row r="210" spans="1:44" ht="12.7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row>
    <row r="211" spans="1:44" ht="12.7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row>
    <row r="212" spans="1:44" ht="12.7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row>
    <row r="213" spans="1:44" ht="12.7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row>
    <row r="214" spans="1:44" ht="12.7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row>
    <row r="215" spans="1:44" ht="12.7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row>
    <row r="216" spans="1:44" ht="12.7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row>
    <row r="217" spans="1:44" ht="12.7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row>
    <row r="218" spans="1:44" ht="12.7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row>
    <row r="219" spans="1:44" ht="12.7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row>
    <row r="220" spans="1:44" ht="12.7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row>
    <row r="221" spans="1:44" ht="12.7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row>
    <row r="222" spans="1:44" ht="12.7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row>
    <row r="223" spans="1:44" ht="12.7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row>
    <row r="224" spans="1:44" ht="12.7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row>
    <row r="225" spans="1:44" ht="12.7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row>
    <row r="226" spans="1:44" ht="12.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row>
    <row r="227" spans="1:44" ht="12.7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row>
    <row r="228" spans="1:44" ht="12.7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row>
    <row r="229" spans="1:44" ht="12.7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row>
    <row r="230" spans="1:44" ht="12.7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row>
    <row r="231" spans="1:44" ht="12.7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row>
    <row r="232" spans="1:44" ht="12.7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row>
    <row r="233" spans="1:44" ht="12.7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row>
    <row r="234" spans="1:44" ht="12.7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row>
    <row r="235" spans="1:44" ht="12.7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row>
    <row r="236" spans="1:44" ht="12.7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row>
    <row r="237" spans="1:44" ht="12.7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row>
    <row r="238" spans="1:44" ht="12.7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row>
    <row r="239" spans="1:44" ht="12.7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row>
    <row r="240" spans="1:44" ht="12.7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row>
    <row r="241" spans="1:44" ht="12.7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row>
    <row r="242" spans="1:44" ht="12.7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row>
    <row r="243" spans="1:44" ht="12.7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row>
    <row r="244" spans="1:44" ht="12.7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row>
    <row r="245" spans="1:44" ht="12.7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row>
    <row r="246" spans="1:44" ht="12.7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row>
    <row r="247" spans="1:44" ht="12.7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row>
    <row r="248" spans="1:44" ht="12.7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row>
    <row r="249" spans="1:44" ht="12.7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row>
    <row r="250" spans="1:44" ht="12.7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row>
    <row r="251" spans="1:44" ht="12.7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row>
    <row r="252" spans="1:44" ht="12.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row>
    <row r="253" spans="1:44" ht="12.7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row>
    <row r="254" spans="1:44" ht="12.7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row>
    <row r="255" spans="1:44" ht="12.75" customHeight="1">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row>
    <row r="256" spans="1:44" ht="12.75" customHeight="1">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row>
    <row r="257" spans="1:44" ht="12.75" customHeight="1">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row>
    <row r="258" spans="1:44" ht="12.7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row>
    <row r="259" spans="1:44" ht="12.75" customHeight="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row>
    <row r="260" spans="1:44" ht="12.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row>
    <row r="261" spans="1:44" ht="12.75" customHeight="1">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row>
    <row r="262" spans="1:44" ht="12.7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row>
    <row r="263" spans="1:44" ht="12.75" customHeight="1">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row>
    <row r="264" spans="1:44" ht="12.75" customHeight="1">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row>
    <row r="265" spans="1:44" ht="12.75" customHeight="1">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row>
    <row r="266" spans="1:44" ht="12.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row>
    <row r="267" spans="1:44" ht="12.75" customHeight="1">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row>
    <row r="268" spans="1:44" ht="12.75" customHeight="1">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row>
    <row r="269" spans="1:44" ht="12.75" customHeight="1">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row>
    <row r="270" spans="1:44" ht="12.7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row>
    <row r="271" spans="1:44" ht="12.7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row>
    <row r="272" spans="1:44" ht="12.75" customHeight="1">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row>
    <row r="273" spans="1:44" ht="12.75" customHeight="1">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row>
    <row r="274" spans="1:44" ht="12.7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row>
    <row r="275" spans="1:44" ht="12.75" customHeight="1">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row>
    <row r="276" spans="1:44" ht="12.75" customHeight="1">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row>
    <row r="277" spans="1:44" ht="12.7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row>
    <row r="278" spans="1:44" ht="12.7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row>
    <row r="279" spans="1:44" ht="12.75" customHeight="1">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row>
    <row r="280" spans="1:44" ht="12.75" customHeight="1">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row>
    <row r="281" spans="1:44" ht="12.7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row>
    <row r="282" spans="1:44" ht="12.7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row>
    <row r="283" spans="1:44" ht="12.75" customHeight="1">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row>
    <row r="284" spans="1:44" ht="12.75" customHeight="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row>
    <row r="285" spans="1:44" ht="12.75" customHeight="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row>
    <row r="286" spans="1:44" ht="12.75" customHeight="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row>
    <row r="287" spans="1:44" ht="12.75" customHeight="1">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row>
    <row r="288" spans="1:44" ht="12.75" customHeight="1">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row>
    <row r="289" spans="1:44" ht="12.75" customHeight="1">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row>
    <row r="290" spans="1:44" ht="12.75" customHeight="1">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row>
    <row r="291" spans="1:44" ht="12.75" customHeight="1">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row>
    <row r="292" spans="1:44" ht="12.75" customHeight="1">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row>
    <row r="293" spans="1:44" ht="12.7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row>
    <row r="294" spans="1:44" ht="12.75" customHeight="1">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row>
    <row r="295" spans="1:44" ht="12.75" customHeight="1">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row>
    <row r="296" spans="1:44" ht="12.75" customHeight="1">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row>
    <row r="297" spans="1:44" ht="12.75" customHeight="1">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row>
    <row r="298" spans="1:44" ht="12.75" customHeight="1">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row>
    <row r="299" spans="1:44" ht="12.75" customHeight="1">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row>
    <row r="300" spans="1:44" ht="12.75" customHeight="1">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row>
    <row r="301" spans="1:44" ht="12.75" customHeight="1">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row>
    <row r="302" spans="1:44" ht="12.75" customHeight="1">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row>
    <row r="303" spans="1:44" ht="12.75" customHeight="1">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row>
    <row r="304" spans="1:44" ht="12.7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row>
    <row r="305" spans="1:44" ht="12.75" customHeight="1">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row>
    <row r="306" spans="1:44" ht="12.75" customHeight="1">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row>
    <row r="307" spans="1:44" ht="12.75" customHeight="1">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row>
    <row r="308" spans="1:44" ht="12.75" customHeight="1">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row>
    <row r="309" spans="1:44" ht="12.75" customHeight="1">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row>
    <row r="310" spans="1:44" ht="12.75" customHeight="1">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row>
    <row r="311" spans="1:44" ht="12.75" customHeight="1">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row>
    <row r="312" spans="1:44" ht="12.75" customHeight="1">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row>
    <row r="313" spans="1:44" ht="12.75" customHeight="1">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row>
    <row r="314" spans="1:44" ht="12.75" customHeight="1">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row>
    <row r="315" spans="1:44" ht="12.75" customHeight="1">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row>
    <row r="316" spans="1:44" ht="12.75" customHeight="1">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row>
    <row r="317" spans="1:44" ht="12.75" customHeight="1">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row>
    <row r="318" spans="1:44" ht="12.75" customHeight="1">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row>
    <row r="319" spans="1:44" ht="12.75" customHeight="1">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row>
    <row r="320" spans="1:44" ht="12.75" customHeight="1">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row>
    <row r="321" spans="1:44" ht="12.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row>
    <row r="322" spans="1:44" ht="12.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row>
    <row r="323" spans="1:44" ht="12.75" customHeight="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row>
    <row r="324" spans="1:44" ht="12.75" customHeight="1">
      <c r="A324" s="187"/>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row>
    <row r="325" spans="1:44" ht="12.75" customHeight="1">
      <c r="A325" s="187"/>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row>
    <row r="326" spans="1:44" ht="12.75"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row>
    <row r="327" spans="1:44" ht="12.75" customHeight="1">
      <c r="A327" s="187"/>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row>
    <row r="328" spans="1:44" ht="12.75" customHeight="1">
      <c r="A328" s="187"/>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row>
    <row r="329" spans="1:44" ht="12.75" customHeight="1">
      <c r="A329" s="187"/>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row>
    <row r="330" spans="1:44" ht="12.75" customHeight="1">
      <c r="A330" s="187"/>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row>
    <row r="331" spans="1:44" ht="12.75" customHeight="1">
      <c r="A331" s="187"/>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187"/>
      <c r="AJ331" s="187"/>
      <c r="AK331" s="187"/>
      <c r="AL331" s="187"/>
      <c r="AM331" s="187"/>
      <c r="AN331" s="187"/>
      <c r="AO331" s="187"/>
      <c r="AP331" s="187"/>
      <c r="AQ331" s="187"/>
      <c r="AR331" s="187"/>
    </row>
    <row r="332" spans="1:44" ht="12.75" customHeight="1">
      <c r="A332" s="187"/>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187"/>
      <c r="AJ332" s="187"/>
      <c r="AK332" s="187"/>
      <c r="AL332" s="187"/>
      <c r="AM332" s="187"/>
      <c r="AN332" s="187"/>
      <c r="AO332" s="187"/>
      <c r="AP332" s="187"/>
      <c r="AQ332" s="187"/>
      <c r="AR332" s="187"/>
    </row>
    <row r="333" spans="1:44" ht="12.75" customHeight="1">
      <c r="A333" s="187"/>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row>
    <row r="334" spans="1:44" ht="12.75" customHeight="1">
      <c r="A334" s="187"/>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row>
    <row r="335" spans="1:44" ht="12.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row>
    <row r="336" spans="1:44" ht="12.75" customHeight="1">
      <c r="A336" s="187"/>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row>
    <row r="337" spans="1:44" ht="12.75" customHeight="1">
      <c r="A337" s="187"/>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187"/>
      <c r="AJ337" s="187"/>
      <c r="AK337" s="187"/>
      <c r="AL337" s="187"/>
      <c r="AM337" s="187"/>
      <c r="AN337" s="187"/>
      <c r="AO337" s="187"/>
      <c r="AP337" s="187"/>
      <c r="AQ337" s="187"/>
      <c r="AR337" s="187"/>
    </row>
    <row r="338" spans="1:44" ht="12.75" customHeight="1">
      <c r="A338" s="187"/>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7"/>
      <c r="AN338" s="187"/>
      <c r="AO338" s="187"/>
      <c r="AP338" s="187"/>
      <c r="AQ338" s="187"/>
      <c r="AR338" s="187"/>
    </row>
    <row r="339" spans="1:44" ht="12.75" customHeight="1">
      <c r="A339" s="187"/>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M339" s="187"/>
      <c r="AN339" s="187"/>
      <c r="AO339" s="187"/>
      <c r="AP339" s="187"/>
      <c r="AQ339" s="187"/>
      <c r="AR339" s="187"/>
    </row>
    <row r="340" spans="1:44" ht="12.75" customHeight="1">
      <c r="A340" s="187"/>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row>
    <row r="341" spans="1:44" ht="12.75" customHeight="1">
      <c r="A341" s="187"/>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row>
    <row r="342" spans="1:44" ht="12.75" customHeight="1">
      <c r="A342" s="187"/>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row>
    <row r="343" spans="1:44" ht="12.75" customHeight="1">
      <c r="A343" s="187"/>
      <c r="B343" s="187"/>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row>
    <row r="344" spans="1:44" ht="12.75" customHeight="1">
      <c r="A344" s="187"/>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row>
    <row r="345" spans="1:44" ht="12.75" customHeight="1">
      <c r="A345" s="187"/>
      <c r="B345" s="187"/>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c r="AG345" s="187"/>
      <c r="AH345" s="187"/>
      <c r="AI345" s="187"/>
      <c r="AJ345" s="187"/>
      <c r="AK345" s="187"/>
      <c r="AL345" s="187"/>
      <c r="AM345" s="187"/>
      <c r="AN345" s="187"/>
      <c r="AO345" s="187"/>
      <c r="AP345" s="187"/>
      <c r="AQ345" s="187"/>
      <c r="AR345" s="187"/>
    </row>
    <row r="346" spans="1:44" ht="12.75" customHeight="1">
      <c r="A346" s="187"/>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row>
    <row r="347" spans="1:44" ht="12.75" customHeight="1">
      <c r="A347" s="187"/>
      <c r="B347" s="187"/>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187"/>
      <c r="AL347" s="187"/>
      <c r="AM347" s="187"/>
      <c r="AN347" s="187"/>
      <c r="AO347" s="187"/>
      <c r="AP347" s="187"/>
      <c r="AQ347" s="187"/>
      <c r="AR347" s="187"/>
    </row>
    <row r="348" spans="1:44" ht="12.75" customHeight="1">
      <c r="A348" s="187"/>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row>
    <row r="349" spans="1:44" ht="12.75" customHeight="1">
      <c r="A349" s="187"/>
      <c r="B349" s="187"/>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c r="AG349" s="187"/>
      <c r="AH349" s="187"/>
      <c r="AI349" s="187"/>
      <c r="AJ349" s="187"/>
      <c r="AK349" s="187"/>
      <c r="AL349" s="187"/>
      <c r="AM349" s="187"/>
      <c r="AN349" s="187"/>
      <c r="AO349" s="187"/>
      <c r="AP349" s="187"/>
      <c r="AQ349" s="187"/>
      <c r="AR349" s="187"/>
    </row>
    <row r="350" spans="1:44" ht="12.7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c r="AG350" s="187"/>
      <c r="AH350" s="187"/>
      <c r="AI350" s="187"/>
      <c r="AJ350" s="187"/>
      <c r="AK350" s="187"/>
      <c r="AL350" s="187"/>
      <c r="AM350" s="187"/>
      <c r="AN350" s="187"/>
      <c r="AO350" s="187"/>
      <c r="AP350" s="187"/>
      <c r="AQ350" s="187"/>
      <c r="AR350" s="187"/>
    </row>
    <row r="351" spans="1:44" ht="12.75"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row>
    <row r="352" spans="1:44" ht="12.75" customHeight="1">
      <c r="A352" s="187"/>
      <c r="B352" s="187"/>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row>
    <row r="353" spans="1:44" ht="12.75" customHeight="1">
      <c r="A353" s="187"/>
      <c r="B353" s="187"/>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row>
    <row r="354" spans="1:44" ht="12.75" customHeight="1">
      <c r="A354" s="187"/>
      <c r="B354" s="187"/>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187"/>
      <c r="AL354" s="187"/>
      <c r="AM354" s="187"/>
      <c r="AN354" s="187"/>
      <c r="AO354" s="187"/>
      <c r="AP354" s="187"/>
      <c r="AQ354" s="187"/>
      <c r="AR354" s="187"/>
    </row>
    <row r="355" spans="1:44" ht="12.75" customHeight="1">
      <c r="A355" s="187"/>
      <c r="B355" s="187"/>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c r="AG355" s="187"/>
      <c r="AH355" s="187"/>
      <c r="AI355" s="187"/>
      <c r="AJ355" s="187"/>
      <c r="AK355" s="187"/>
      <c r="AL355" s="187"/>
      <c r="AM355" s="187"/>
      <c r="AN355" s="187"/>
      <c r="AO355" s="187"/>
      <c r="AP355" s="187"/>
      <c r="AQ355" s="187"/>
      <c r="AR355" s="187"/>
    </row>
    <row r="356" spans="1:44" ht="12.75" customHeight="1">
      <c r="A356" s="187"/>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7"/>
      <c r="AL356" s="187"/>
      <c r="AM356" s="187"/>
      <c r="AN356" s="187"/>
      <c r="AO356" s="187"/>
      <c r="AP356" s="187"/>
      <c r="AQ356" s="187"/>
      <c r="AR356" s="187"/>
    </row>
    <row r="357" spans="1:44" ht="12.75" customHeight="1">
      <c r="A357" s="187"/>
      <c r="B357" s="187"/>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row>
    <row r="358" spans="1:44" ht="12.75" customHeight="1">
      <c r="A358" s="187"/>
      <c r="B358" s="187"/>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87"/>
      <c r="AK358" s="187"/>
      <c r="AL358" s="187"/>
      <c r="AM358" s="187"/>
      <c r="AN358" s="187"/>
      <c r="AO358" s="187"/>
      <c r="AP358" s="187"/>
      <c r="AQ358" s="187"/>
      <c r="AR358" s="187"/>
    </row>
    <row r="359" spans="1:44" ht="12.75" customHeight="1">
      <c r="A359" s="187"/>
      <c r="B359" s="187"/>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row>
    <row r="360" spans="1:44" ht="12.75" customHeight="1">
      <c r="A360" s="187"/>
      <c r="B360" s="187"/>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row>
    <row r="361" spans="1:44" ht="12.75" customHeight="1">
      <c r="A361" s="187"/>
      <c r="B361" s="187"/>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row>
    <row r="362" spans="1:44" ht="12.75" customHeight="1">
      <c r="A362" s="187"/>
      <c r="B362" s="187"/>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row>
    <row r="363" spans="1:44" ht="12.75" customHeight="1">
      <c r="A363" s="187"/>
      <c r="B363" s="187"/>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c r="AG363" s="187"/>
      <c r="AH363" s="187"/>
      <c r="AI363" s="187"/>
      <c r="AJ363" s="187"/>
      <c r="AK363" s="187"/>
      <c r="AL363" s="187"/>
      <c r="AM363" s="187"/>
      <c r="AN363" s="187"/>
      <c r="AO363" s="187"/>
      <c r="AP363" s="187"/>
      <c r="AQ363" s="187"/>
      <c r="AR363" s="187"/>
    </row>
    <row r="364" spans="1:44" ht="12.75" customHeight="1">
      <c r="A364" s="187"/>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c r="AG364" s="187"/>
      <c r="AH364" s="187"/>
      <c r="AI364" s="187"/>
      <c r="AJ364" s="187"/>
      <c r="AK364" s="187"/>
      <c r="AL364" s="187"/>
      <c r="AM364" s="187"/>
      <c r="AN364" s="187"/>
      <c r="AO364" s="187"/>
      <c r="AP364" s="187"/>
      <c r="AQ364" s="187"/>
      <c r="AR364" s="187"/>
    </row>
    <row r="365" spans="1:44" ht="12.75" customHeight="1">
      <c r="A365" s="187"/>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c r="AG365" s="187"/>
      <c r="AH365" s="187"/>
      <c r="AI365" s="187"/>
      <c r="AJ365" s="187"/>
      <c r="AK365" s="187"/>
      <c r="AL365" s="187"/>
      <c r="AM365" s="187"/>
      <c r="AN365" s="187"/>
      <c r="AO365" s="187"/>
      <c r="AP365" s="187"/>
      <c r="AQ365" s="187"/>
      <c r="AR365" s="187"/>
    </row>
    <row r="366" spans="1:44" ht="12.75" customHeight="1">
      <c r="A366" s="187"/>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87"/>
      <c r="AL366" s="187"/>
      <c r="AM366" s="187"/>
      <c r="AN366" s="187"/>
      <c r="AO366" s="187"/>
      <c r="AP366" s="187"/>
      <c r="AQ366" s="187"/>
      <c r="AR366" s="187"/>
    </row>
    <row r="367" spans="1:44" ht="12.75" customHeight="1">
      <c r="A367" s="187"/>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row>
    <row r="368" spans="1:44" ht="12.75" customHeight="1">
      <c r="A368" s="187"/>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row>
    <row r="369" spans="1:44" ht="12.75" customHeight="1">
      <c r="A369" s="187"/>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row>
    <row r="370" spans="1:44" ht="12.75" customHeight="1">
      <c r="A370" s="187"/>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row>
    <row r="371" spans="1:44" ht="12.75" customHeight="1">
      <c r="A371" s="187"/>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row>
    <row r="372" spans="1:44" ht="12.75" customHeight="1">
      <c r="A372" s="187"/>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c r="AG372" s="187"/>
      <c r="AH372" s="187"/>
      <c r="AI372" s="187"/>
      <c r="AJ372" s="187"/>
      <c r="AK372" s="187"/>
      <c r="AL372" s="187"/>
      <c r="AM372" s="187"/>
      <c r="AN372" s="187"/>
      <c r="AO372" s="187"/>
      <c r="AP372" s="187"/>
      <c r="AQ372" s="187"/>
      <c r="AR372" s="187"/>
    </row>
    <row r="373" spans="1:44" ht="12.75"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c r="AG373" s="187"/>
      <c r="AH373" s="187"/>
      <c r="AI373" s="187"/>
      <c r="AJ373" s="187"/>
      <c r="AK373" s="187"/>
      <c r="AL373" s="187"/>
      <c r="AM373" s="187"/>
      <c r="AN373" s="187"/>
      <c r="AO373" s="187"/>
      <c r="AP373" s="187"/>
      <c r="AQ373" s="187"/>
      <c r="AR373" s="187"/>
    </row>
    <row r="374" spans="1:44" ht="12.75" customHeight="1">
      <c r="A374" s="187"/>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c r="AG374" s="187"/>
      <c r="AH374" s="187"/>
      <c r="AI374" s="187"/>
      <c r="AJ374" s="187"/>
      <c r="AK374" s="187"/>
      <c r="AL374" s="187"/>
      <c r="AM374" s="187"/>
      <c r="AN374" s="187"/>
      <c r="AO374" s="187"/>
      <c r="AP374" s="187"/>
      <c r="AQ374" s="187"/>
      <c r="AR374" s="187"/>
    </row>
    <row r="375" spans="1:44" ht="12.75" customHeight="1">
      <c r="A375" s="187"/>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row>
    <row r="376" spans="1:44" ht="12.75" customHeight="1">
      <c r="A376" s="187"/>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row>
    <row r="377" spans="1:44" ht="12.75" customHeight="1">
      <c r="A377" s="187"/>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row>
    <row r="378" spans="1:44" ht="12.75" customHeight="1">
      <c r="A378" s="187"/>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187"/>
      <c r="AJ378" s="187"/>
      <c r="AK378" s="187"/>
      <c r="AL378" s="187"/>
      <c r="AM378" s="187"/>
      <c r="AN378" s="187"/>
      <c r="AO378" s="187"/>
      <c r="AP378" s="187"/>
      <c r="AQ378" s="187"/>
      <c r="AR378" s="187"/>
    </row>
    <row r="379" spans="1:44" ht="12.75" customHeight="1">
      <c r="A379" s="187"/>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row>
    <row r="380" spans="1:44" ht="12.75" customHeight="1">
      <c r="A380" s="187"/>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7"/>
      <c r="AN380" s="187"/>
      <c r="AO380" s="187"/>
      <c r="AP380" s="187"/>
      <c r="AQ380" s="187"/>
      <c r="AR380" s="187"/>
    </row>
    <row r="381" spans="1:44" ht="12.75" customHeight="1">
      <c r="A381" s="187"/>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c r="AG381" s="187"/>
      <c r="AH381" s="187"/>
      <c r="AI381" s="187"/>
      <c r="AJ381" s="187"/>
      <c r="AK381" s="187"/>
      <c r="AL381" s="187"/>
      <c r="AM381" s="187"/>
      <c r="AN381" s="187"/>
      <c r="AO381" s="187"/>
      <c r="AP381" s="187"/>
      <c r="AQ381" s="187"/>
      <c r="AR381" s="187"/>
    </row>
    <row r="382" spans="1:44" ht="12.75" customHeight="1">
      <c r="A382" s="187"/>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7"/>
      <c r="AK382" s="187"/>
      <c r="AL382" s="187"/>
      <c r="AM382" s="187"/>
      <c r="AN382" s="187"/>
      <c r="AO382" s="187"/>
      <c r="AP382" s="187"/>
      <c r="AQ382" s="187"/>
      <c r="AR382" s="187"/>
    </row>
    <row r="383" spans="1:44" ht="12.75" customHeight="1">
      <c r="A383" s="187"/>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187"/>
      <c r="AJ383" s="187"/>
      <c r="AK383" s="187"/>
      <c r="AL383" s="187"/>
      <c r="AM383" s="187"/>
      <c r="AN383" s="187"/>
      <c r="AO383" s="187"/>
      <c r="AP383" s="187"/>
      <c r="AQ383" s="187"/>
      <c r="AR383" s="187"/>
    </row>
    <row r="384" spans="1:44" ht="12.75" customHeight="1">
      <c r="A384" s="187"/>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187"/>
      <c r="AJ384" s="187"/>
      <c r="AK384" s="187"/>
      <c r="AL384" s="187"/>
      <c r="AM384" s="187"/>
      <c r="AN384" s="187"/>
      <c r="AO384" s="187"/>
      <c r="AP384" s="187"/>
      <c r="AQ384" s="187"/>
      <c r="AR384" s="187"/>
    </row>
    <row r="385" spans="1:44" ht="12.75" customHeight="1">
      <c r="A385" s="187"/>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87"/>
      <c r="AL385" s="187"/>
      <c r="AM385" s="187"/>
      <c r="AN385" s="187"/>
      <c r="AO385" s="187"/>
      <c r="AP385" s="187"/>
      <c r="AQ385" s="187"/>
      <c r="AR385" s="187"/>
    </row>
    <row r="386" spans="1:44" ht="12.75" customHeight="1">
      <c r="A386" s="187"/>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187"/>
      <c r="AJ386" s="187"/>
      <c r="AK386" s="187"/>
      <c r="AL386" s="187"/>
      <c r="AM386" s="187"/>
      <c r="AN386" s="187"/>
      <c r="AO386" s="187"/>
      <c r="AP386" s="187"/>
      <c r="AQ386" s="187"/>
      <c r="AR386" s="187"/>
    </row>
    <row r="387" spans="1:44" ht="12.75" customHeight="1">
      <c r="A387" s="187"/>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187"/>
      <c r="AJ387" s="187"/>
      <c r="AK387" s="187"/>
      <c r="AL387" s="187"/>
      <c r="AM387" s="187"/>
      <c r="AN387" s="187"/>
      <c r="AO387" s="187"/>
      <c r="AP387" s="187"/>
      <c r="AQ387" s="187"/>
      <c r="AR387" s="187"/>
    </row>
    <row r="388" spans="1:44" ht="12.75" customHeight="1">
      <c r="A388" s="187"/>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187"/>
      <c r="AJ388" s="187"/>
      <c r="AK388" s="187"/>
      <c r="AL388" s="187"/>
      <c r="AM388" s="187"/>
      <c r="AN388" s="187"/>
      <c r="AO388" s="187"/>
      <c r="AP388" s="187"/>
      <c r="AQ388" s="187"/>
      <c r="AR388" s="187"/>
    </row>
    <row r="389" spans="1:44" ht="12.75" customHeight="1">
      <c r="A389" s="187"/>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187"/>
      <c r="AJ389" s="187"/>
      <c r="AK389" s="187"/>
      <c r="AL389" s="187"/>
      <c r="AM389" s="187"/>
      <c r="AN389" s="187"/>
      <c r="AO389" s="187"/>
      <c r="AP389" s="187"/>
      <c r="AQ389" s="187"/>
      <c r="AR389" s="187"/>
    </row>
    <row r="390" spans="1:44" ht="12.75" customHeight="1">
      <c r="A390" s="187"/>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row>
    <row r="391" spans="1:44" ht="12.75" customHeight="1">
      <c r="A391" s="187"/>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c r="AN391" s="187"/>
      <c r="AO391" s="187"/>
      <c r="AP391" s="187"/>
      <c r="AQ391" s="187"/>
      <c r="AR391" s="187"/>
    </row>
    <row r="392" spans="1:44" ht="12.75" customHeight="1">
      <c r="A392" s="187"/>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c r="AN392" s="187"/>
      <c r="AO392" s="187"/>
      <c r="AP392" s="187"/>
      <c r="AQ392" s="187"/>
      <c r="AR392" s="187"/>
    </row>
    <row r="393" spans="1:44" ht="12.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187"/>
      <c r="AJ393" s="187"/>
      <c r="AK393" s="187"/>
      <c r="AL393" s="187"/>
      <c r="AM393" s="187"/>
      <c r="AN393" s="187"/>
      <c r="AO393" s="187"/>
      <c r="AP393" s="187"/>
      <c r="AQ393" s="187"/>
      <c r="AR393" s="187"/>
    </row>
    <row r="394" spans="1:44" ht="12.75" customHeight="1">
      <c r="A394" s="187"/>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row>
    <row r="395" spans="1:44" ht="12.75" customHeight="1">
      <c r="A395" s="187"/>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row>
    <row r="396" spans="1:44" ht="12.75" customHeight="1">
      <c r="A396" s="187"/>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row>
    <row r="397" spans="1:44" ht="12.75" customHeight="1">
      <c r="A397" s="187"/>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row>
    <row r="398" spans="1:44" ht="12.75" customHeight="1">
      <c r="A398" s="187"/>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187"/>
      <c r="AJ398" s="187"/>
      <c r="AK398" s="187"/>
      <c r="AL398" s="187"/>
      <c r="AM398" s="187"/>
      <c r="AN398" s="187"/>
      <c r="AO398" s="187"/>
      <c r="AP398" s="187"/>
      <c r="AQ398" s="187"/>
      <c r="AR398" s="187"/>
    </row>
    <row r="399" spans="1:44" ht="12.75" customHeight="1">
      <c r="A399" s="187"/>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187"/>
      <c r="AJ399" s="187"/>
      <c r="AK399" s="187"/>
      <c r="AL399" s="187"/>
      <c r="AM399" s="187"/>
      <c r="AN399" s="187"/>
      <c r="AO399" s="187"/>
      <c r="AP399" s="187"/>
      <c r="AQ399" s="187"/>
      <c r="AR399" s="187"/>
    </row>
    <row r="400" spans="1:44" ht="12.75" customHeight="1">
      <c r="A400" s="187"/>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187"/>
      <c r="AJ400" s="187"/>
      <c r="AK400" s="187"/>
      <c r="AL400" s="187"/>
      <c r="AM400" s="187"/>
      <c r="AN400" s="187"/>
      <c r="AO400" s="187"/>
      <c r="AP400" s="187"/>
      <c r="AQ400" s="187"/>
      <c r="AR400" s="187"/>
    </row>
    <row r="401" spans="1:44" ht="12.75" customHeight="1">
      <c r="A401" s="187"/>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7"/>
      <c r="AN401" s="187"/>
      <c r="AO401" s="187"/>
      <c r="AP401" s="187"/>
      <c r="AQ401" s="187"/>
      <c r="AR401" s="187"/>
    </row>
    <row r="402" spans="1:44" ht="12.75" customHeight="1">
      <c r="A402" s="187"/>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row>
    <row r="403" spans="1:44" ht="12.75" customHeight="1">
      <c r="A403" s="187"/>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c r="AG403" s="187"/>
      <c r="AH403" s="187"/>
      <c r="AI403" s="187"/>
      <c r="AJ403" s="187"/>
      <c r="AK403" s="187"/>
      <c r="AL403" s="187"/>
      <c r="AM403" s="187"/>
      <c r="AN403" s="187"/>
      <c r="AO403" s="187"/>
      <c r="AP403" s="187"/>
      <c r="AQ403" s="187"/>
      <c r="AR403" s="187"/>
    </row>
    <row r="404" spans="1:44" ht="12.75" customHeight="1">
      <c r="A404" s="187"/>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c r="AG404" s="187"/>
      <c r="AH404" s="187"/>
      <c r="AI404" s="187"/>
      <c r="AJ404" s="187"/>
      <c r="AK404" s="187"/>
      <c r="AL404" s="187"/>
      <c r="AM404" s="187"/>
      <c r="AN404" s="187"/>
      <c r="AO404" s="187"/>
      <c r="AP404" s="187"/>
      <c r="AQ404" s="187"/>
      <c r="AR404" s="187"/>
    </row>
    <row r="405" spans="1:44" ht="12.75" customHeight="1">
      <c r="A405" s="187"/>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c r="AG405" s="187"/>
      <c r="AH405" s="187"/>
      <c r="AI405" s="187"/>
      <c r="AJ405" s="187"/>
      <c r="AK405" s="187"/>
      <c r="AL405" s="187"/>
      <c r="AM405" s="187"/>
      <c r="AN405" s="187"/>
      <c r="AO405" s="187"/>
      <c r="AP405" s="187"/>
      <c r="AQ405" s="187"/>
      <c r="AR405" s="187"/>
    </row>
    <row r="406" spans="1:44" ht="12.75" customHeight="1">
      <c r="A406" s="187"/>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187"/>
      <c r="AJ406" s="187"/>
      <c r="AK406" s="187"/>
      <c r="AL406" s="187"/>
      <c r="AM406" s="187"/>
      <c r="AN406" s="187"/>
      <c r="AO406" s="187"/>
      <c r="AP406" s="187"/>
      <c r="AQ406" s="187"/>
      <c r="AR406" s="187"/>
    </row>
    <row r="407" spans="1:44" ht="12.75" customHeight="1">
      <c r="A407" s="187"/>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c r="AN407" s="187"/>
      <c r="AO407" s="187"/>
      <c r="AP407" s="187"/>
      <c r="AQ407" s="187"/>
      <c r="AR407" s="187"/>
    </row>
    <row r="408" spans="1:44" ht="12.75" customHeight="1">
      <c r="A408" s="187"/>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row>
    <row r="409" spans="1:44" ht="12.75" customHeight="1">
      <c r="A409" s="187"/>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187"/>
      <c r="AJ409" s="187"/>
      <c r="AK409" s="187"/>
      <c r="AL409" s="187"/>
      <c r="AM409" s="187"/>
      <c r="AN409" s="187"/>
      <c r="AO409" s="187"/>
      <c r="AP409" s="187"/>
      <c r="AQ409" s="187"/>
      <c r="AR409" s="187"/>
    </row>
    <row r="410" spans="1:44" ht="12.75" customHeight="1">
      <c r="A410" s="187"/>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187"/>
      <c r="AJ410" s="187"/>
      <c r="AK410" s="187"/>
      <c r="AL410" s="187"/>
      <c r="AM410" s="187"/>
      <c r="AN410" s="187"/>
      <c r="AO410" s="187"/>
      <c r="AP410" s="187"/>
      <c r="AQ410" s="187"/>
      <c r="AR410" s="187"/>
    </row>
    <row r="411" spans="1:44" ht="12.75" customHeight="1">
      <c r="A411" s="187"/>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187"/>
      <c r="AJ411" s="187"/>
      <c r="AK411" s="187"/>
      <c r="AL411" s="187"/>
      <c r="AM411" s="187"/>
      <c r="AN411" s="187"/>
      <c r="AO411" s="187"/>
      <c r="AP411" s="187"/>
      <c r="AQ411" s="187"/>
      <c r="AR411" s="187"/>
    </row>
    <row r="412" spans="1:44" ht="12.75" customHeight="1">
      <c r="A412" s="187"/>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c r="AG412" s="187"/>
      <c r="AH412" s="187"/>
      <c r="AI412" s="187"/>
      <c r="AJ412" s="187"/>
      <c r="AK412" s="187"/>
      <c r="AL412" s="187"/>
      <c r="AM412" s="187"/>
      <c r="AN412" s="187"/>
      <c r="AO412" s="187"/>
      <c r="AP412" s="187"/>
      <c r="AQ412" s="187"/>
      <c r="AR412" s="187"/>
    </row>
    <row r="413" spans="1:44" ht="12.75" customHeight="1">
      <c r="A413" s="187"/>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187"/>
      <c r="AJ413" s="187"/>
      <c r="AK413" s="187"/>
      <c r="AL413" s="187"/>
      <c r="AM413" s="187"/>
      <c r="AN413" s="187"/>
      <c r="AO413" s="187"/>
      <c r="AP413" s="187"/>
      <c r="AQ413" s="187"/>
      <c r="AR413" s="187"/>
    </row>
    <row r="414" spans="1:44" ht="12.75" customHeight="1">
      <c r="A414" s="187"/>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187"/>
      <c r="AJ414" s="187"/>
      <c r="AK414" s="187"/>
      <c r="AL414" s="187"/>
      <c r="AM414" s="187"/>
      <c r="AN414" s="187"/>
      <c r="AO414" s="187"/>
      <c r="AP414" s="187"/>
      <c r="AQ414" s="187"/>
      <c r="AR414" s="187"/>
    </row>
    <row r="415" spans="1:44" ht="12.75" customHeight="1">
      <c r="A415" s="187"/>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187"/>
      <c r="AJ415" s="187"/>
      <c r="AK415" s="187"/>
      <c r="AL415" s="187"/>
      <c r="AM415" s="187"/>
      <c r="AN415" s="187"/>
      <c r="AO415" s="187"/>
      <c r="AP415" s="187"/>
      <c r="AQ415" s="187"/>
      <c r="AR415" s="187"/>
    </row>
    <row r="416" spans="1:44" ht="12.75" customHeight="1">
      <c r="A416" s="187"/>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187"/>
      <c r="AJ416" s="187"/>
      <c r="AK416" s="187"/>
      <c r="AL416" s="187"/>
      <c r="AM416" s="187"/>
      <c r="AN416" s="187"/>
      <c r="AO416" s="187"/>
      <c r="AP416" s="187"/>
      <c r="AQ416" s="187"/>
      <c r="AR416" s="187"/>
    </row>
    <row r="417" spans="1:44" ht="12.75" customHeight="1">
      <c r="A417" s="187"/>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row>
    <row r="418" spans="1:44" ht="12.75" customHeight="1">
      <c r="A418" s="187"/>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187"/>
      <c r="AJ418" s="187"/>
      <c r="AK418" s="187"/>
      <c r="AL418" s="187"/>
      <c r="AM418" s="187"/>
      <c r="AN418" s="187"/>
      <c r="AO418" s="187"/>
      <c r="AP418" s="187"/>
      <c r="AQ418" s="187"/>
      <c r="AR418" s="187"/>
    </row>
    <row r="419" spans="1:44" ht="12.75" customHeight="1">
      <c r="A419" s="187"/>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row>
    <row r="420" spans="1:44" ht="12.75" customHeight="1">
      <c r="A420" s="187"/>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187"/>
      <c r="AJ420" s="187"/>
      <c r="AK420" s="187"/>
      <c r="AL420" s="187"/>
      <c r="AM420" s="187"/>
      <c r="AN420" s="187"/>
      <c r="AO420" s="187"/>
      <c r="AP420" s="187"/>
      <c r="AQ420" s="187"/>
      <c r="AR420" s="187"/>
    </row>
    <row r="421" spans="1:44" ht="12.75" customHeight="1">
      <c r="A421" s="187"/>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187"/>
      <c r="AL421" s="187"/>
      <c r="AM421" s="187"/>
      <c r="AN421" s="187"/>
      <c r="AO421" s="187"/>
      <c r="AP421" s="187"/>
      <c r="AQ421" s="187"/>
      <c r="AR421" s="187"/>
    </row>
    <row r="422" spans="1:44" ht="12.75" customHeight="1">
      <c r="A422" s="187"/>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7"/>
      <c r="AN422" s="187"/>
      <c r="AO422" s="187"/>
      <c r="AP422" s="187"/>
      <c r="AQ422" s="187"/>
      <c r="AR422" s="187"/>
    </row>
    <row r="423" spans="1:44" ht="12.75" customHeight="1">
      <c r="A423" s="187"/>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187"/>
      <c r="AJ423" s="187"/>
      <c r="AK423" s="187"/>
      <c r="AL423" s="187"/>
      <c r="AM423" s="187"/>
      <c r="AN423" s="187"/>
      <c r="AO423" s="187"/>
      <c r="AP423" s="187"/>
      <c r="AQ423" s="187"/>
      <c r="AR423" s="187"/>
    </row>
    <row r="424" spans="1:44" ht="12.75" customHeight="1">
      <c r="A424" s="187"/>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c r="AA424" s="187"/>
      <c r="AB424" s="187"/>
      <c r="AC424" s="187"/>
      <c r="AD424" s="187"/>
      <c r="AE424" s="187"/>
      <c r="AF424" s="187"/>
      <c r="AG424" s="187"/>
      <c r="AH424" s="187"/>
      <c r="AI424" s="187"/>
      <c r="AJ424" s="187"/>
      <c r="AK424" s="187"/>
      <c r="AL424" s="187"/>
      <c r="AM424" s="187"/>
      <c r="AN424" s="187"/>
      <c r="AO424" s="187"/>
      <c r="AP424" s="187"/>
      <c r="AQ424" s="187"/>
      <c r="AR424" s="187"/>
    </row>
    <row r="425" spans="1:44" ht="12.75" customHeight="1">
      <c r="A425" s="187"/>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c r="AA425" s="187"/>
      <c r="AB425" s="187"/>
      <c r="AC425" s="187"/>
      <c r="AD425" s="187"/>
      <c r="AE425" s="187"/>
      <c r="AF425" s="187"/>
      <c r="AG425" s="187"/>
      <c r="AH425" s="187"/>
      <c r="AI425" s="187"/>
      <c r="AJ425" s="187"/>
      <c r="AK425" s="187"/>
      <c r="AL425" s="187"/>
      <c r="AM425" s="187"/>
      <c r="AN425" s="187"/>
      <c r="AO425" s="187"/>
      <c r="AP425" s="187"/>
      <c r="AQ425" s="187"/>
      <c r="AR425" s="187"/>
    </row>
    <row r="426" spans="1:44" ht="12.75"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187"/>
      <c r="AJ426" s="187"/>
      <c r="AK426" s="187"/>
      <c r="AL426" s="187"/>
      <c r="AM426" s="187"/>
      <c r="AN426" s="187"/>
      <c r="AO426" s="187"/>
      <c r="AP426" s="187"/>
      <c r="AQ426" s="187"/>
      <c r="AR426" s="187"/>
    </row>
    <row r="427" spans="1:44" ht="12.75" customHeight="1">
      <c r="A427" s="187"/>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row>
    <row r="428" spans="1:44" ht="12.75" customHeight="1">
      <c r="A428" s="187"/>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row>
    <row r="429" spans="1:44" ht="12.75" customHeight="1">
      <c r="A429" s="187"/>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row>
    <row r="430" spans="1:44" ht="12.75" customHeight="1">
      <c r="A430" s="187"/>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c r="AA430" s="187"/>
      <c r="AB430" s="187"/>
      <c r="AC430" s="187"/>
      <c r="AD430" s="187"/>
      <c r="AE430" s="187"/>
      <c r="AF430" s="187"/>
      <c r="AG430" s="187"/>
      <c r="AH430" s="187"/>
      <c r="AI430" s="187"/>
      <c r="AJ430" s="187"/>
      <c r="AK430" s="187"/>
      <c r="AL430" s="187"/>
      <c r="AM430" s="187"/>
      <c r="AN430" s="187"/>
      <c r="AO430" s="187"/>
      <c r="AP430" s="187"/>
      <c r="AQ430" s="187"/>
      <c r="AR430" s="187"/>
    </row>
    <row r="431" spans="1:44" ht="12.75" customHeight="1">
      <c r="A431" s="187"/>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c r="AA431" s="187"/>
      <c r="AB431" s="187"/>
      <c r="AC431" s="187"/>
      <c r="AD431" s="187"/>
      <c r="AE431" s="187"/>
      <c r="AF431" s="187"/>
      <c r="AG431" s="187"/>
      <c r="AH431" s="187"/>
      <c r="AI431" s="187"/>
      <c r="AJ431" s="187"/>
      <c r="AK431" s="187"/>
      <c r="AL431" s="187"/>
      <c r="AM431" s="187"/>
      <c r="AN431" s="187"/>
      <c r="AO431" s="187"/>
      <c r="AP431" s="187"/>
      <c r="AQ431" s="187"/>
      <c r="AR431" s="187"/>
    </row>
    <row r="432" spans="1:44" ht="12.75" customHeight="1">
      <c r="A432" s="187"/>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c r="AA432" s="187"/>
      <c r="AB432" s="187"/>
      <c r="AC432" s="187"/>
      <c r="AD432" s="187"/>
      <c r="AE432" s="187"/>
      <c r="AF432" s="187"/>
      <c r="AG432" s="187"/>
      <c r="AH432" s="187"/>
      <c r="AI432" s="187"/>
      <c r="AJ432" s="187"/>
      <c r="AK432" s="187"/>
      <c r="AL432" s="187"/>
      <c r="AM432" s="187"/>
      <c r="AN432" s="187"/>
      <c r="AO432" s="187"/>
      <c r="AP432" s="187"/>
      <c r="AQ432" s="187"/>
      <c r="AR432" s="187"/>
    </row>
    <row r="433" spans="1:44" ht="12.75" customHeight="1">
      <c r="A433" s="187"/>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c r="AN433" s="187"/>
      <c r="AO433" s="187"/>
      <c r="AP433" s="187"/>
      <c r="AQ433" s="187"/>
      <c r="AR433" s="187"/>
    </row>
    <row r="434" spans="1:44" ht="12.75" customHeight="1">
      <c r="A434" s="187"/>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c r="AA434" s="187"/>
      <c r="AB434" s="187"/>
      <c r="AC434" s="187"/>
      <c r="AD434" s="187"/>
      <c r="AE434" s="187"/>
      <c r="AF434" s="187"/>
      <c r="AG434" s="187"/>
      <c r="AH434" s="187"/>
      <c r="AI434" s="187"/>
      <c r="AJ434" s="187"/>
      <c r="AK434" s="187"/>
      <c r="AL434" s="187"/>
      <c r="AM434" s="187"/>
      <c r="AN434" s="187"/>
      <c r="AO434" s="187"/>
      <c r="AP434" s="187"/>
      <c r="AQ434" s="187"/>
      <c r="AR434" s="187"/>
    </row>
    <row r="435" spans="1:44" ht="12.75" customHeight="1">
      <c r="A435" s="187"/>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c r="AA435" s="187"/>
      <c r="AB435" s="187"/>
      <c r="AC435" s="187"/>
      <c r="AD435" s="187"/>
      <c r="AE435" s="187"/>
      <c r="AF435" s="187"/>
      <c r="AG435" s="187"/>
      <c r="AH435" s="187"/>
      <c r="AI435" s="187"/>
      <c r="AJ435" s="187"/>
      <c r="AK435" s="187"/>
      <c r="AL435" s="187"/>
      <c r="AM435" s="187"/>
      <c r="AN435" s="187"/>
      <c r="AO435" s="187"/>
      <c r="AP435" s="187"/>
      <c r="AQ435" s="187"/>
      <c r="AR435" s="187"/>
    </row>
    <row r="436" spans="1:44" ht="12.7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7"/>
      <c r="AD436" s="187"/>
      <c r="AE436" s="187"/>
      <c r="AF436" s="187"/>
      <c r="AG436" s="187"/>
      <c r="AH436" s="187"/>
      <c r="AI436" s="187"/>
      <c r="AJ436" s="187"/>
      <c r="AK436" s="187"/>
      <c r="AL436" s="187"/>
      <c r="AM436" s="187"/>
      <c r="AN436" s="187"/>
      <c r="AO436" s="187"/>
      <c r="AP436" s="187"/>
      <c r="AQ436" s="187"/>
      <c r="AR436" s="187"/>
    </row>
    <row r="437" spans="1:44" ht="12.75" customHeight="1">
      <c r="A437" s="187"/>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row>
    <row r="438" spans="1:44" ht="12.75" customHeight="1">
      <c r="A438" s="187"/>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87"/>
      <c r="AL438" s="187"/>
      <c r="AM438" s="187"/>
      <c r="AN438" s="187"/>
      <c r="AO438" s="187"/>
      <c r="AP438" s="187"/>
      <c r="AQ438" s="187"/>
      <c r="AR438" s="187"/>
    </row>
    <row r="439" spans="1:44" ht="12.75" customHeight="1">
      <c r="A439" s="187"/>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87"/>
      <c r="AL439" s="187"/>
      <c r="AM439" s="187"/>
      <c r="AN439" s="187"/>
      <c r="AO439" s="187"/>
      <c r="AP439" s="187"/>
      <c r="AQ439" s="187"/>
      <c r="AR439" s="187"/>
    </row>
    <row r="440" spans="1:44" ht="12.75" customHeight="1">
      <c r="A440" s="187"/>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87"/>
      <c r="AL440" s="187"/>
      <c r="AM440" s="187"/>
      <c r="AN440" s="187"/>
      <c r="AO440" s="187"/>
      <c r="AP440" s="187"/>
      <c r="AQ440" s="187"/>
      <c r="AR440" s="187"/>
    </row>
    <row r="441" spans="1:44" ht="12.75" customHeight="1">
      <c r="A441" s="187"/>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87"/>
      <c r="AL441" s="187"/>
      <c r="AM441" s="187"/>
      <c r="AN441" s="187"/>
      <c r="AO441" s="187"/>
      <c r="AP441" s="187"/>
      <c r="AQ441" s="187"/>
      <c r="AR441" s="187"/>
    </row>
    <row r="442" spans="1:44" ht="12.75" customHeight="1">
      <c r="A442" s="187"/>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c r="AA442" s="187"/>
      <c r="AB442" s="187"/>
      <c r="AC442" s="187"/>
      <c r="AD442" s="187"/>
      <c r="AE442" s="187"/>
      <c r="AF442" s="187"/>
      <c r="AG442" s="187"/>
      <c r="AH442" s="187"/>
      <c r="AI442" s="187"/>
      <c r="AJ442" s="187"/>
      <c r="AK442" s="187"/>
      <c r="AL442" s="187"/>
      <c r="AM442" s="187"/>
      <c r="AN442" s="187"/>
      <c r="AO442" s="187"/>
      <c r="AP442" s="187"/>
      <c r="AQ442" s="187"/>
      <c r="AR442" s="187"/>
    </row>
    <row r="443" spans="1:44" ht="12.75" customHeight="1">
      <c r="A443" s="187"/>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187"/>
      <c r="AK443" s="187"/>
      <c r="AL443" s="187"/>
      <c r="AM443" s="187"/>
      <c r="AN443" s="187"/>
      <c r="AO443" s="187"/>
      <c r="AP443" s="187"/>
      <c r="AQ443" s="187"/>
      <c r="AR443" s="187"/>
    </row>
    <row r="444" spans="1:44" ht="12.75" customHeight="1">
      <c r="A444" s="187"/>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c r="AA444" s="187"/>
      <c r="AB444" s="187"/>
      <c r="AC444" s="187"/>
      <c r="AD444" s="187"/>
      <c r="AE444" s="187"/>
      <c r="AF444" s="187"/>
      <c r="AG444" s="187"/>
      <c r="AH444" s="187"/>
      <c r="AI444" s="187"/>
      <c r="AJ444" s="187"/>
      <c r="AK444" s="187"/>
      <c r="AL444" s="187"/>
      <c r="AM444" s="187"/>
      <c r="AN444" s="187"/>
      <c r="AO444" s="187"/>
      <c r="AP444" s="187"/>
      <c r="AQ444" s="187"/>
      <c r="AR444" s="187"/>
    </row>
    <row r="445" spans="1:44" ht="12.75" customHeight="1">
      <c r="A445" s="187"/>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7"/>
      <c r="AN445" s="187"/>
      <c r="AO445" s="187"/>
      <c r="AP445" s="187"/>
      <c r="AQ445" s="187"/>
      <c r="AR445" s="187"/>
    </row>
    <row r="446" spans="1:44" ht="12.75" customHeight="1">
      <c r="A446" s="187"/>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c r="AA446" s="187"/>
      <c r="AB446" s="187"/>
      <c r="AC446" s="187"/>
      <c r="AD446" s="187"/>
      <c r="AE446" s="187"/>
      <c r="AF446" s="187"/>
      <c r="AG446" s="187"/>
      <c r="AH446" s="187"/>
      <c r="AI446" s="187"/>
      <c r="AJ446" s="187"/>
      <c r="AK446" s="187"/>
      <c r="AL446" s="187"/>
      <c r="AM446" s="187"/>
      <c r="AN446" s="187"/>
      <c r="AO446" s="187"/>
      <c r="AP446" s="187"/>
      <c r="AQ446" s="187"/>
      <c r="AR446" s="187"/>
    </row>
    <row r="447" spans="1:44" ht="12.75" customHeight="1">
      <c r="A447" s="187"/>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187"/>
      <c r="AK447" s="187"/>
      <c r="AL447" s="187"/>
      <c r="AM447" s="187"/>
      <c r="AN447" s="187"/>
      <c r="AO447" s="187"/>
      <c r="AP447" s="187"/>
      <c r="AQ447" s="187"/>
      <c r="AR447" s="187"/>
    </row>
    <row r="448" spans="1:44" ht="12.75" customHeight="1">
      <c r="A448" s="187"/>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c r="AA448" s="187"/>
      <c r="AB448" s="187"/>
      <c r="AC448" s="187"/>
      <c r="AD448" s="187"/>
      <c r="AE448" s="187"/>
      <c r="AF448" s="187"/>
      <c r="AG448" s="187"/>
      <c r="AH448" s="187"/>
      <c r="AI448" s="187"/>
      <c r="AJ448" s="187"/>
      <c r="AK448" s="187"/>
      <c r="AL448" s="187"/>
      <c r="AM448" s="187"/>
      <c r="AN448" s="187"/>
      <c r="AO448" s="187"/>
      <c r="AP448" s="187"/>
      <c r="AQ448" s="187"/>
      <c r="AR448" s="187"/>
    </row>
    <row r="449" spans="1:44" ht="12.75" customHeight="1">
      <c r="A449" s="187"/>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87"/>
      <c r="AL449" s="187"/>
      <c r="AM449" s="187"/>
      <c r="AN449" s="187"/>
      <c r="AO449" s="187"/>
      <c r="AP449" s="187"/>
      <c r="AQ449" s="187"/>
      <c r="AR449" s="187"/>
    </row>
    <row r="450" spans="1:44" ht="12.75" customHeight="1">
      <c r="A450" s="187"/>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87"/>
      <c r="AL450" s="187"/>
      <c r="AM450" s="187"/>
      <c r="AN450" s="187"/>
      <c r="AO450" s="187"/>
      <c r="AP450" s="187"/>
      <c r="AQ450" s="187"/>
      <c r="AR450" s="187"/>
    </row>
    <row r="451" spans="1:44" ht="12.75" customHeight="1">
      <c r="A451" s="187"/>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87"/>
      <c r="AL451" s="187"/>
      <c r="AM451" s="187"/>
      <c r="AN451" s="187"/>
      <c r="AO451" s="187"/>
      <c r="AP451" s="187"/>
      <c r="AQ451" s="187"/>
      <c r="AR451" s="187"/>
    </row>
    <row r="452" spans="1:44" ht="12.75" customHeight="1">
      <c r="A452" s="187"/>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row>
    <row r="453" spans="1:44" ht="12.75" customHeight="1">
      <c r="A453" s="187"/>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row>
    <row r="454" spans="1:44" ht="12.75" customHeight="1">
      <c r="A454" s="187"/>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row>
    <row r="455" spans="1:44" ht="12.75" customHeight="1">
      <c r="A455" s="187"/>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row>
    <row r="456" spans="1:44" ht="12.75" customHeight="1">
      <c r="A456" s="187"/>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row>
    <row r="457" spans="1:44" ht="12.75" customHeight="1">
      <c r="A457" s="187"/>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87"/>
      <c r="AL457" s="187"/>
      <c r="AM457" s="187"/>
      <c r="AN457" s="187"/>
      <c r="AO457" s="187"/>
      <c r="AP457" s="187"/>
      <c r="AQ457" s="187"/>
      <c r="AR457" s="187"/>
    </row>
    <row r="458" spans="1:44" ht="12.75" customHeight="1">
      <c r="A458" s="187"/>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87"/>
      <c r="AL458" s="187"/>
      <c r="AM458" s="187"/>
      <c r="AN458" s="187"/>
      <c r="AO458" s="187"/>
      <c r="AP458" s="187"/>
      <c r="AQ458" s="187"/>
      <c r="AR458" s="187"/>
    </row>
    <row r="459" spans="1:44" ht="12.75" customHeight="1">
      <c r="A459" s="187"/>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row>
    <row r="460" spans="1:44" ht="12.75" customHeight="1">
      <c r="A460" s="187"/>
      <c r="B460" s="187"/>
      <c r="C460" s="187"/>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87"/>
      <c r="AL460" s="187"/>
      <c r="AM460" s="187"/>
      <c r="AN460" s="187"/>
      <c r="AO460" s="187"/>
      <c r="AP460" s="187"/>
      <c r="AQ460" s="187"/>
      <c r="AR460" s="187"/>
    </row>
    <row r="461" spans="1:44" ht="12.75" customHeight="1">
      <c r="A461" s="187"/>
      <c r="B461" s="187"/>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c r="AA461" s="187"/>
      <c r="AB461" s="187"/>
      <c r="AC461" s="187"/>
      <c r="AD461" s="187"/>
      <c r="AE461" s="187"/>
      <c r="AF461" s="187"/>
      <c r="AG461" s="187"/>
      <c r="AH461" s="187"/>
      <c r="AI461" s="187"/>
      <c r="AJ461" s="187"/>
      <c r="AK461" s="187"/>
      <c r="AL461" s="187"/>
      <c r="AM461" s="187"/>
      <c r="AN461" s="187"/>
      <c r="AO461" s="187"/>
      <c r="AP461" s="187"/>
      <c r="AQ461" s="187"/>
      <c r="AR461" s="187"/>
    </row>
    <row r="462" spans="1:44" ht="12.75" customHeight="1">
      <c r="A462" s="187"/>
      <c r="B462" s="187"/>
      <c r="C462" s="187"/>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row>
    <row r="463" spans="1:44" ht="12.75" customHeight="1">
      <c r="A463" s="187"/>
      <c r="B463" s="187"/>
      <c r="C463" s="18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87"/>
      <c r="AL463" s="187"/>
      <c r="AM463" s="187"/>
      <c r="AN463" s="187"/>
      <c r="AO463" s="187"/>
      <c r="AP463" s="187"/>
      <c r="AQ463" s="187"/>
      <c r="AR463" s="187"/>
    </row>
    <row r="464" spans="1:44" ht="12.75" customHeight="1">
      <c r="A464" s="187"/>
      <c r="B464" s="187"/>
      <c r="C464" s="187"/>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7"/>
      <c r="AK464" s="187"/>
      <c r="AL464" s="187"/>
      <c r="AM464" s="187"/>
      <c r="AN464" s="187"/>
      <c r="AO464" s="187"/>
      <c r="AP464" s="187"/>
      <c r="AQ464" s="187"/>
      <c r="AR464" s="187"/>
    </row>
    <row r="465" spans="1:44" ht="12.75" customHeight="1">
      <c r="A465" s="187"/>
      <c r="B465" s="187"/>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7"/>
      <c r="AL465" s="187"/>
      <c r="AM465" s="187"/>
      <c r="AN465" s="187"/>
      <c r="AO465" s="187"/>
      <c r="AP465" s="187"/>
      <c r="AQ465" s="187"/>
      <c r="AR465" s="187"/>
    </row>
    <row r="466" spans="1:44" ht="12.75" customHeight="1">
      <c r="A466" s="187"/>
      <c r="B466" s="187"/>
      <c r="C466" s="187"/>
      <c r="D466" s="187"/>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7"/>
      <c r="AN466" s="187"/>
      <c r="AO466" s="187"/>
      <c r="AP466" s="187"/>
      <c r="AQ466" s="187"/>
      <c r="AR466" s="187"/>
    </row>
    <row r="467" spans="1:44" ht="12.75" customHeight="1">
      <c r="A467" s="187"/>
      <c r="B467" s="187"/>
      <c r="C467" s="187"/>
      <c r="D467" s="187"/>
      <c r="E467" s="187"/>
      <c r="F467" s="187"/>
      <c r="G467" s="187"/>
      <c r="H467" s="187"/>
      <c r="I467" s="187"/>
      <c r="J467" s="187"/>
      <c r="K467" s="187"/>
      <c r="L467" s="187"/>
      <c r="M467" s="187"/>
      <c r="N467" s="187"/>
      <c r="O467" s="187"/>
      <c r="P467" s="187"/>
      <c r="Q467" s="187"/>
      <c r="R467" s="187"/>
      <c r="S467" s="187"/>
      <c r="T467" s="187"/>
      <c r="U467" s="187"/>
      <c r="V467" s="187"/>
      <c r="W467" s="187"/>
      <c r="X467" s="187"/>
      <c r="Y467" s="187"/>
      <c r="Z467" s="187"/>
      <c r="AA467" s="187"/>
      <c r="AB467" s="187"/>
      <c r="AC467" s="187"/>
      <c r="AD467" s="187"/>
      <c r="AE467" s="187"/>
      <c r="AF467" s="187"/>
      <c r="AG467" s="187"/>
      <c r="AH467" s="187"/>
      <c r="AI467" s="187"/>
      <c r="AJ467" s="187"/>
      <c r="AK467" s="187"/>
      <c r="AL467" s="187"/>
      <c r="AM467" s="187"/>
      <c r="AN467" s="187"/>
      <c r="AO467" s="187"/>
      <c r="AP467" s="187"/>
      <c r="AQ467" s="187"/>
      <c r="AR467" s="187"/>
    </row>
    <row r="468" spans="1:44" ht="12.75" customHeight="1">
      <c r="A468" s="187"/>
      <c r="B468" s="187"/>
      <c r="C468" s="187"/>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7"/>
      <c r="AD468" s="187"/>
      <c r="AE468" s="187"/>
      <c r="AF468" s="187"/>
      <c r="AG468" s="187"/>
      <c r="AH468" s="187"/>
      <c r="AI468" s="187"/>
      <c r="AJ468" s="187"/>
      <c r="AK468" s="187"/>
      <c r="AL468" s="187"/>
      <c r="AM468" s="187"/>
      <c r="AN468" s="187"/>
      <c r="AO468" s="187"/>
      <c r="AP468" s="187"/>
      <c r="AQ468" s="187"/>
      <c r="AR468" s="187"/>
    </row>
    <row r="469" spans="1:44" ht="12.75" customHeight="1">
      <c r="A469" s="187"/>
      <c r="B469" s="187"/>
      <c r="C469" s="187"/>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row>
    <row r="470" spans="1:44" ht="12.75" customHeight="1">
      <c r="A470" s="187"/>
      <c r="B470" s="187"/>
      <c r="C470" s="187"/>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c r="AA470" s="187"/>
      <c r="AB470" s="187"/>
      <c r="AC470" s="187"/>
      <c r="AD470" s="187"/>
      <c r="AE470" s="187"/>
      <c r="AF470" s="187"/>
      <c r="AG470" s="187"/>
      <c r="AH470" s="187"/>
      <c r="AI470" s="187"/>
      <c r="AJ470" s="187"/>
      <c r="AK470" s="187"/>
      <c r="AL470" s="187"/>
      <c r="AM470" s="187"/>
      <c r="AN470" s="187"/>
      <c r="AO470" s="187"/>
      <c r="AP470" s="187"/>
      <c r="AQ470" s="187"/>
      <c r="AR470" s="187"/>
    </row>
    <row r="471" spans="1:44" ht="12.75" customHeight="1">
      <c r="A471" s="187"/>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7"/>
      <c r="AD471" s="187"/>
      <c r="AE471" s="187"/>
      <c r="AF471" s="187"/>
      <c r="AG471" s="187"/>
      <c r="AH471" s="187"/>
      <c r="AI471" s="187"/>
      <c r="AJ471" s="187"/>
      <c r="AK471" s="187"/>
      <c r="AL471" s="187"/>
      <c r="AM471" s="187"/>
      <c r="AN471" s="187"/>
      <c r="AO471" s="187"/>
      <c r="AP471" s="187"/>
      <c r="AQ471" s="187"/>
      <c r="AR471" s="187"/>
    </row>
    <row r="472" spans="1:44" ht="12.75" customHeight="1">
      <c r="A472" s="187"/>
      <c r="B472" s="187"/>
      <c r="C472" s="187"/>
      <c r="D472" s="187"/>
      <c r="E472" s="187"/>
      <c r="F472" s="187"/>
      <c r="G472" s="187"/>
      <c r="H472" s="187"/>
      <c r="I472" s="187"/>
      <c r="J472" s="187"/>
      <c r="K472" s="187"/>
      <c r="L472" s="187"/>
      <c r="M472" s="187"/>
      <c r="N472" s="187"/>
      <c r="O472" s="187"/>
      <c r="P472" s="187"/>
      <c r="Q472" s="187"/>
      <c r="R472" s="187"/>
      <c r="S472" s="187"/>
      <c r="T472" s="187"/>
      <c r="U472" s="187"/>
      <c r="V472" s="187"/>
      <c r="W472" s="187"/>
      <c r="X472" s="187"/>
      <c r="Y472" s="187"/>
      <c r="Z472" s="187"/>
      <c r="AA472" s="187"/>
      <c r="AB472" s="187"/>
      <c r="AC472" s="187"/>
      <c r="AD472" s="187"/>
      <c r="AE472" s="187"/>
      <c r="AF472" s="187"/>
      <c r="AG472" s="187"/>
      <c r="AH472" s="187"/>
      <c r="AI472" s="187"/>
      <c r="AJ472" s="187"/>
      <c r="AK472" s="187"/>
      <c r="AL472" s="187"/>
      <c r="AM472" s="187"/>
      <c r="AN472" s="187"/>
      <c r="AO472" s="187"/>
      <c r="AP472" s="187"/>
      <c r="AQ472" s="187"/>
      <c r="AR472" s="187"/>
    </row>
    <row r="473" spans="1:44" ht="12.75" customHeight="1">
      <c r="A473" s="187"/>
      <c r="B473" s="187"/>
      <c r="C473" s="187"/>
      <c r="D473" s="187"/>
      <c r="E473" s="187"/>
      <c r="F473" s="187"/>
      <c r="G473" s="187"/>
      <c r="H473" s="187"/>
      <c r="I473" s="187"/>
      <c r="J473" s="187"/>
      <c r="K473" s="187"/>
      <c r="L473" s="187"/>
      <c r="M473" s="187"/>
      <c r="N473" s="187"/>
      <c r="O473" s="187"/>
      <c r="P473" s="187"/>
      <c r="Q473" s="187"/>
      <c r="R473" s="187"/>
      <c r="S473" s="187"/>
      <c r="T473" s="187"/>
      <c r="U473" s="187"/>
      <c r="V473" s="187"/>
      <c r="W473" s="187"/>
      <c r="X473" s="187"/>
      <c r="Y473" s="187"/>
      <c r="Z473" s="187"/>
      <c r="AA473" s="187"/>
      <c r="AB473" s="187"/>
      <c r="AC473" s="187"/>
      <c r="AD473" s="187"/>
      <c r="AE473" s="187"/>
      <c r="AF473" s="187"/>
      <c r="AG473" s="187"/>
      <c r="AH473" s="187"/>
      <c r="AI473" s="187"/>
      <c r="AJ473" s="187"/>
      <c r="AK473" s="187"/>
      <c r="AL473" s="187"/>
      <c r="AM473" s="187"/>
      <c r="AN473" s="187"/>
      <c r="AO473" s="187"/>
      <c r="AP473" s="187"/>
      <c r="AQ473" s="187"/>
      <c r="AR473" s="187"/>
    </row>
    <row r="474" spans="1:44" ht="12.75" customHeight="1">
      <c r="A474" s="187"/>
      <c r="B474" s="187"/>
      <c r="C474" s="187"/>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c r="AA474" s="187"/>
      <c r="AB474" s="187"/>
      <c r="AC474" s="187"/>
      <c r="AD474" s="187"/>
      <c r="AE474" s="187"/>
      <c r="AF474" s="187"/>
      <c r="AG474" s="187"/>
      <c r="AH474" s="187"/>
      <c r="AI474" s="187"/>
      <c r="AJ474" s="187"/>
      <c r="AK474" s="187"/>
      <c r="AL474" s="187"/>
      <c r="AM474" s="187"/>
      <c r="AN474" s="187"/>
      <c r="AO474" s="187"/>
      <c r="AP474" s="187"/>
      <c r="AQ474" s="187"/>
      <c r="AR474" s="187"/>
    </row>
    <row r="475" spans="1:44" ht="12.75" customHeight="1">
      <c r="A475" s="187"/>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187"/>
      <c r="AH475" s="187"/>
      <c r="AI475" s="187"/>
      <c r="AJ475" s="187"/>
      <c r="AK475" s="187"/>
      <c r="AL475" s="187"/>
      <c r="AM475" s="187"/>
      <c r="AN475" s="187"/>
      <c r="AO475" s="187"/>
      <c r="AP475" s="187"/>
      <c r="AQ475" s="187"/>
      <c r="AR475" s="187"/>
    </row>
    <row r="476" spans="1:44" ht="12.75" customHeight="1">
      <c r="A476" s="187"/>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c r="AA476" s="187"/>
      <c r="AB476" s="187"/>
      <c r="AC476" s="187"/>
      <c r="AD476" s="187"/>
      <c r="AE476" s="187"/>
      <c r="AF476" s="187"/>
      <c r="AG476" s="187"/>
      <c r="AH476" s="187"/>
      <c r="AI476" s="187"/>
      <c r="AJ476" s="187"/>
      <c r="AK476" s="187"/>
      <c r="AL476" s="187"/>
      <c r="AM476" s="187"/>
      <c r="AN476" s="187"/>
      <c r="AO476" s="187"/>
      <c r="AP476" s="187"/>
      <c r="AQ476" s="187"/>
      <c r="AR476" s="187"/>
    </row>
    <row r="477" spans="1:44" ht="12.75" customHeight="1">
      <c r="A477" s="187"/>
      <c r="B477" s="187"/>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c r="AA477" s="187"/>
      <c r="AB477" s="187"/>
      <c r="AC477" s="187"/>
      <c r="AD477" s="187"/>
      <c r="AE477" s="187"/>
      <c r="AF477" s="187"/>
      <c r="AG477" s="187"/>
      <c r="AH477" s="187"/>
      <c r="AI477" s="187"/>
      <c r="AJ477" s="187"/>
      <c r="AK477" s="187"/>
      <c r="AL477" s="187"/>
      <c r="AM477" s="187"/>
      <c r="AN477" s="187"/>
      <c r="AO477" s="187"/>
      <c r="AP477" s="187"/>
      <c r="AQ477" s="187"/>
      <c r="AR477" s="187"/>
    </row>
    <row r="478" spans="1:44" ht="12.75" customHeight="1">
      <c r="A478" s="187"/>
      <c r="B478" s="187"/>
      <c r="C478" s="187"/>
      <c r="D478" s="187"/>
      <c r="E478" s="187"/>
      <c r="F478" s="187"/>
      <c r="G478" s="187"/>
      <c r="H478" s="187"/>
      <c r="I478" s="187"/>
      <c r="J478" s="187"/>
      <c r="K478" s="187"/>
      <c r="L478" s="187"/>
      <c r="M478" s="187"/>
      <c r="N478" s="187"/>
      <c r="O478" s="187"/>
      <c r="P478" s="187"/>
      <c r="Q478" s="187"/>
      <c r="R478" s="187"/>
      <c r="S478" s="187"/>
      <c r="T478" s="187"/>
      <c r="U478" s="187"/>
      <c r="V478" s="187"/>
      <c r="W478" s="187"/>
      <c r="X478" s="187"/>
      <c r="Y478" s="187"/>
      <c r="Z478" s="187"/>
      <c r="AA478" s="187"/>
      <c r="AB478" s="187"/>
      <c r="AC478" s="187"/>
      <c r="AD478" s="187"/>
      <c r="AE478" s="187"/>
      <c r="AF478" s="187"/>
      <c r="AG478" s="187"/>
      <c r="AH478" s="187"/>
      <c r="AI478" s="187"/>
      <c r="AJ478" s="187"/>
      <c r="AK478" s="187"/>
      <c r="AL478" s="187"/>
      <c r="AM478" s="187"/>
      <c r="AN478" s="187"/>
      <c r="AO478" s="187"/>
      <c r="AP478" s="187"/>
      <c r="AQ478" s="187"/>
      <c r="AR478" s="187"/>
    </row>
    <row r="479" spans="1:44" ht="12.75" customHeight="1">
      <c r="A479" s="187"/>
      <c r="B479" s="187"/>
      <c r="C479" s="187"/>
      <c r="D479" s="187"/>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c r="AA479" s="187"/>
      <c r="AB479" s="187"/>
      <c r="AC479" s="187"/>
      <c r="AD479" s="187"/>
      <c r="AE479" s="187"/>
      <c r="AF479" s="187"/>
      <c r="AG479" s="187"/>
      <c r="AH479" s="187"/>
      <c r="AI479" s="187"/>
      <c r="AJ479" s="187"/>
      <c r="AK479" s="187"/>
      <c r="AL479" s="187"/>
      <c r="AM479" s="187"/>
      <c r="AN479" s="187"/>
      <c r="AO479" s="187"/>
      <c r="AP479" s="187"/>
      <c r="AQ479" s="187"/>
      <c r="AR479" s="187"/>
    </row>
    <row r="480" spans="1:44" ht="12.75" customHeight="1">
      <c r="A480" s="187"/>
      <c r="B480" s="187"/>
      <c r="C480" s="187"/>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c r="AA480" s="187"/>
      <c r="AB480" s="187"/>
      <c r="AC480" s="187"/>
      <c r="AD480" s="187"/>
      <c r="AE480" s="187"/>
      <c r="AF480" s="187"/>
      <c r="AG480" s="187"/>
      <c r="AH480" s="187"/>
      <c r="AI480" s="187"/>
      <c r="AJ480" s="187"/>
      <c r="AK480" s="187"/>
      <c r="AL480" s="187"/>
      <c r="AM480" s="187"/>
      <c r="AN480" s="187"/>
      <c r="AO480" s="187"/>
      <c r="AP480" s="187"/>
      <c r="AQ480" s="187"/>
      <c r="AR480" s="187"/>
    </row>
    <row r="481" spans="1:44" ht="12.75" customHeight="1">
      <c r="A481" s="187"/>
      <c r="B481" s="187"/>
      <c r="C481" s="187"/>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row>
    <row r="482" spans="1:44" ht="12.75" customHeight="1">
      <c r="A482" s="187"/>
      <c r="B482" s="187"/>
      <c r="C482" s="18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row>
    <row r="483" spans="1:44" ht="12.75" customHeight="1">
      <c r="A483" s="187"/>
      <c r="B483" s="187"/>
      <c r="C483" s="18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row>
    <row r="484" spans="1:44" ht="12.75" customHeight="1">
      <c r="A484" s="187"/>
      <c r="B484" s="187"/>
      <c r="C484" s="187"/>
      <c r="D484" s="187"/>
      <c r="E484" s="187"/>
      <c r="F484" s="187"/>
      <c r="G484" s="187"/>
      <c r="H484" s="187"/>
      <c r="I484" s="187"/>
      <c r="J484" s="187"/>
      <c r="K484" s="187"/>
      <c r="L484" s="187"/>
      <c r="M484" s="187"/>
      <c r="N484" s="187"/>
      <c r="O484" s="187"/>
      <c r="P484" s="187"/>
      <c r="Q484" s="187"/>
      <c r="R484" s="187"/>
      <c r="S484" s="187"/>
      <c r="T484" s="187"/>
      <c r="U484" s="187"/>
      <c r="V484" s="187"/>
      <c r="W484" s="187"/>
      <c r="X484" s="187"/>
      <c r="Y484" s="187"/>
      <c r="Z484" s="187"/>
      <c r="AA484" s="187"/>
      <c r="AB484" s="187"/>
      <c r="AC484" s="187"/>
      <c r="AD484" s="187"/>
      <c r="AE484" s="187"/>
      <c r="AF484" s="187"/>
      <c r="AG484" s="187"/>
      <c r="AH484" s="187"/>
      <c r="AI484" s="187"/>
      <c r="AJ484" s="187"/>
      <c r="AK484" s="187"/>
      <c r="AL484" s="187"/>
      <c r="AM484" s="187"/>
      <c r="AN484" s="187"/>
      <c r="AO484" s="187"/>
      <c r="AP484" s="187"/>
      <c r="AQ484" s="187"/>
      <c r="AR484" s="187"/>
    </row>
    <row r="485" spans="1:44" ht="12.75" customHeight="1">
      <c r="A485" s="187"/>
      <c r="B485" s="187"/>
      <c r="C485" s="187"/>
      <c r="D485" s="187"/>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c r="AA485" s="187"/>
      <c r="AB485" s="187"/>
      <c r="AC485" s="187"/>
      <c r="AD485" s="187"/>
      <c r="AE485" s="187"/>
      <c r="AF485" s="187"/>
      <c r="AG485" s="187"/>
      <c r="AH485" s="187"/>
      <c r="AI485" s="187"/>
      <c r="AJ485" s="187"/>
      <c r="AK485" s="187"/>
      <c r="AL485" s="187"/>
      <c r="AM485" s="187"/>
      <c r="AN485" s="187"/>
      <c r="AO485" s="187"/>
      <c r="AP485" s="187"/>
      <c r="AQ485" s="187"/>
      <c r="AR485" s="187"/>
    </row>
    <row r="486" spans="1:44" ht="12.75" customHeight="1">
      <c r="A486" s="187"/>
      <c r="B486" s="187"/>
      <c r="C486" s="18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7"/>
      <c r="AD486" s="187"/>
      <c r="AE486" s="187"/>
      <c r="AF486" s="187"/>
      <c r="AG486" s="187"/>
      <c r="AH486" s="187"/>
      <c r="AI486" s="187"/>
      <c r="AJ486" s="187"/>
      <c r="AK486" s="187"/>
      <c r="AL486" s="187"/>
      <c r="AM486" s="187"/>
      <c r="AN486" s="187"/>
      <c r="AO486" s="187"/>
      <c r="AP486" s="187"/>
      <c r="AQ486" s="187"/>
      <c r="AR486" s="187"/>
    </row>
    <row r="487" spans="1:44" ht="12.75" customHeight="1">
      <c r="A487" s="187"/>
      <c r="B487" s="187"/>
      <c r="C487" s="18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7"/>
      <c r="AN487" s="187"/>
      <c r="AO487" s="187"/>
      <c r="AP487" s="187"/>
      <c r="AQ487" s="187"/>
      <c r="AR487" s="187"/>
    </row>
    <row r="488" spans="1:44" ht="12.75" customHeight="1">
      <c r="A488" s="187"/>
      <c r="B488" s="187"/>
      <c r="C488" s="18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c r="AA488" s="187"/>
      <c r="AB488" s="187"/>
      <c r="AC488" s="187"/>
      <c r="AD488" s="187"/>
      <c r="AE488" s="187"/>
      <c r="AF488" s="187"/>
      <c r="AG488" s="187"/>
      <c r="AH488" s="187"/>
      <c r="AI488" s="187"/>
      <c r="AJ488" s="187"/>
      <c r="AK488" s="187"/>
      <c r="AL488" s="187"/>
      <c r="AM488" s="187"/>
      <c r="AN488" s="187"/>
      <c r="AO488" s="187"/>
      <c r="AP488" s="187"/>
      <c r="AQ488" s="187"/>
      <c r="AR488" s="187"/>
    </row>
    <row r="489" spans="1:44" ht="12.75" customHeight="1">
      <c r="A489" s="187"/>
      <c r="B489" s="187"/>
      <c r="C489" s="18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c r="AA489" s="187"/>
      <c r="AB489" s="187"/>
      <c r="AC489" s="187"/>
      <c r="AD489" s="187"/>
      <c r="AE489" s="187"/>
      <c r="AF489" s="187"/>
      <c r="AG489" s="187"/>
      <c r="AH489" s="187"/>
      <c r="AI489" s="187"/>
      <c r="AJ489" s="187"/>
      <c r="AK489" s="187"/>
      <c r="AL489" s="187"/>
      <c r="AM489" s="187"/>
      <c r="AN489" s="187"/>
      <c r="AO489" s="187"/>
      <c r="AP489" s="187"/>
      <c r="AQ489" s="187"/>
      <c r="AR489" s="187"/>
    </row>
    <row r="490" spans="1:44" ht="12.75" customHeight="1">
      <c r="A490" s="187"/>
      <c r="B490" s="187"/>
      <c r="C490" s="187"/>
      <c r="D490" s="187"/>
      <c r="E490" s="187"/>
      <c r="F490" s="187"/>
      <c r="G490" s="187"/>
      <c r="H490" s="187"/>
      <c r="I490" s="187"/>
      <c r="J490" s="187"/>
      <c r="K490" s="187"/>
      <c r="L490" s="187"/>
      <c r="M490" s="187"/>
      <c r="N490" s="187"/>
      <c r="O490" s="187"/>
      <c r="P490" s="187"/>
      <c r="Q490" s="187"/>
      <c r="R490" s="187"/>
      <c r="S490" s="187"/>
      <c r="T490" s="187"/>
      <c r="U490" s="187"/>
      <c r="V490" s="187"/>
      <c r="W490" s="187"/>
      <c r="X490" s="187"/>
      <c r="Y490" s="187"/>
      <c r="Z490" s="187"/>
      <c r="AA490" s="187"/>
      <c r="AB490" s="187"/>
      <c r="AC490" s="187"/>
      <c r="AD490" s="187"/>
      <c r="AE490" s="187"/>
      <c r="AF490" s="187"/>
      <c r="AG490" s="187"/>
      <c r="AH490" s="187"/>
      <c r="AI490" s="187"/>
      <c r="AJ490" s="187"/>
      <c r="AK490" s="187"/>
      <c r="AL490" s="187"/>
      <c r="AM490" s="187"/>
      <c r="AN490" s="187"/>
      <c r="AO490" s="187"/>
      <c r="AP490" s="187"/>
      <c r="AQ490" s="187"/>
      <c r="AR490" s="187"/>
    </row>
    <row r="491" spans="1:44" ht="12.75" customHeight="1">
      <c r="A491" s="187"/>
      <c r="B491" s="187"/>
      <c r="C491" s="187"/>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7"/>
      <c r="AD491" s="187"/>
      <c r="AE491" s="187"/>
      <c r="AF491" s="187"/>
      <c r="AG491" s="187"/>
      <c r="AH491" s="187"/>
      <c r="AI491" s="187"/>
      <c r="AJ491" s="187"/>
      <c r="AK491" s="187"/>
      <c r="AL491" s="187"/>
      <c r="AM491" s="187"/>
      <c r="AN491" s="187"/>
      <c r="AO491" s="187"/>
      <c r="AP491" s="187"/>
      <c r="AQ491" s="187"/>
      <c r="AR491" s="187"/>
    </row>
    <row r="492" spans="1:44" ht="12.75" customHeight="1">
      <c r="A492" s="187"/>
      <c r="B492" s="187"/>
      <c r="C492" s="18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7"/>
      <c r="AD492" s="187"/>
      <c r="AE492" s="187"/>
      <c r="AF492" s="187"/>
      <c r="AG492" s="187"/>
      <c r="AH492" s="187"/>
      <c r="AI492" s="187"/>
      <c r="AJ492" s="187"/>
      <c r="AK492" s="187"/>
      <c r="AL492" s="187"/>
      <c r="AM492" s="187"/>
      <c r="AN492" s="187"/>
      <c r="AO492" s="187"/>
      <c r="AP492" s="187"/>
      <c r="AQ492" s="187"/>
      <c r="AR492" s="187"/>
    </row>
    <row r="493" spans="1:44" ht="12.75" customHeight="1">
      <c r="A493" s="187"/>
      <c r="B493" s="187"/>
      <c r="C493" s="18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c r="AA493" s="187"/>
      <c r="AB493" s="187"/>
      <c r="AC493" s="187"/>
      <c r="AD493" s="187"/>
      <c r="AE493" s="187"/>
      <c r="AF493" s="187"/>
      <c r="AG493" s="187"/>
      <c r="AH493" s="187"/>
      <c r="AI493" s="187"/>
      <c r="AJ493" s="187"/>
      <c r="AK493" s="187"/>
      <c r="AL493" s="187"/>
      <c r="AM493" s="187"/>
      <c r="AN493" s="187"/>
      <c r="AO493" s="187"/>
      <c r="AP493" s="187"/>
      <c r="AQ493" s="187"/>
      <c r="AR493" s="187"/>
    </row>
    <row r="494" spans="1:44" ht="12.75" customHeight="1">
      <c r="A494" s="187"/>
      <c r="B494" s="187"/>
      <c r="C494" s="18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7"/>
      <c r="AD494" s="187"/>
      <c r="AE494" s="187"/>
      <c r="AF494" s="187"/>
      <c r="AG494" s="187"/>
      <c r="AH494" s="187"/>
      <c r="AI494" s="187"/>
      <c r="AJ494" s="187"/>
      <c r="AK494" s="187"/>
      <c r="AL494" s="187"/>
      <c r="AM494" s="187"/>
      <c r="AN494" s="187"/>
      <c r="AO494" s="187"/>
      <c r="AP494" s="187"/>
      <c r="AQ494" s="187"/>
      <c r="AR494" s="187"/>
    </row>
    <row r="495" spans="1:44" ht="12.75" customHeight="1">
      <c r="A495" s="187"/>
      <c r="B495" s="187"/>
      <c r="C495" s="18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c r="AA495" s="187"/>
      <c r="AB495" s="187"/>
      <c r="AC495" s="187"/>
      <c r="AD495" s="187"/>
      <c r="AE495" s="187"/>
      <c r="AF495" s="187"/>
      <c r="AG495" s="187"/>
      <c r="AH495" s="187"/>
      <c r="AI495" s="187"/>
      <c r="AJ495" s="187"/>
      <c r="AK495" s="187"/>
      <c r="AL495" s="187"/>
      <c r="AM495" s="187"/>
      <c r="AN495" s="187"/>
      <c r="AO495" s="187"/>
      <c r="AP495" s="187"/>
      <c r="AQ495" s="187"/>
      <c r="AR495" s="187"/>
    </row>
    <row r="496" spans="1:44" ht="12.75" customHeight="1">
      <c r="A496" s="187"/>
      <c r="B496" s="187"/>
      <c r="C496" s="187"/>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7"/>
      <c r="AJ496" s="187"/>
      <c r="AK496" s="187"/>
      <c r="AL496" s="187"/>
      <c r="AM496" s="187"/>
      <c r="AN496" s="187"/>
      <c r="AO496" s="187"/>
      <c r="AP496" s="187"/>
      <c r="AQ496" s="187"/>
      <c r="AR496" s="187"/>
    </row>
    <row r="497" spans="1:44" ht="12.75" customHeight="1">
      <c r="A497" s="187"/>
      <c r="B497" s="187"/>
      <c r="C497" s="187"/>
      <c r="D497" s="187"/>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c r="AA497" s="187"/>
      <c r="AB497" s="187"/>
      <c r="AC497" s="187"/>
      <c r="AD497" s="187"/>
      <c r="AE497" s="187"/>
      <c r="AF497" s="187"/>
      <c r="AG497" s="187"/>
      <c r="AH497" s="187"/>
      <c r="AI497" s="187"/>
      <c r="AJ497" s="187"/>
      <c r="AK497" s="187"/>
      <c r="AL497" s="187"/>
      <c r="AM497" s="187"/>
      <c r="AN497" s="187"/>
      <c r="AO497" s="187"/>
      <c r="AP497" s="187"/>
      <c r="AQ497" s="187"/>
      <c r="AR497" s="187"/>
    </row>
    <row r="498" spans="1:44" ht="12.75" customHeight="1">
      <c r="A498" s="187"/>
      <c r="B498" s="187"/>
      <c r="C498" s="187"/>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c r="AA498" s="187"/>
      <c r="AB498" s="187"/>
      <c r="AC498" s="187"/>
      <c r="AD498" s="187"/>
      <c r="AE498" s="187"/>
      <c r="AF498" s="187"/>
      <c r="AG498" s="187"/>
      <c r="AH498" s="187"/>
      <c r="AI498" s="187"/>
      <c r="AJ498" s="187"/>
      <c r="AK498" s="187"/>
      <c r="AL498" s="187"/>
      <c r="AM498" s="187"/>
      <c r="AN498" s="187"/>
      <c r="AO498" s="187"/>
      <c r="AP498" s="187"/>
      <c r="AQ498" s="187"/>
      <c r="AR498" s="187"/>
    </row>
    <row r="499" spans="1:44" ht="12.75" customHeight="1">
      <c r="A499" s="187"/>
      <c r="B499" s="187"/>
      <c r="C499" s="187"/>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c r="AA499" s="187"/>
      <c r="AB499" s="187"/>
      <c r="AC499" s="187"/>
      <c r="AD499" s="187"/>
      <c r="AE499" s="187"/>
      <c r="AF499" s="187"/>
      <c r="AG499" s="187"/>
      <c r="AH499" s="187"/>
      <c r="AI499" s="187"/>
      <c r="AJ499" s="187"/>
      <c r="AK499" s="187"/>
      <c r="AL499" s="187"/>
      <c r="AM499" s="187"/>
      <c r="AN499" s="187"/>
      <c r="AO499" s="187"/>
      <c r="AP499" s="187"/>
      <c r="AQ499" s="187"/>
      <c r="AR499" s="187"/>
    </row>
    <row r="500" spans="1:44" ht="12.75" customHeight="1">
      <c r="A500" s="187"/>
      <c r="B500" s="187"/>
      <c r="C500" s="18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7"/>
      <c r="AK500" s="187"/>
      <c r="AL500" s="187"/>
      <c r="AM500" s="187"/>
      <c r="AN500" s="187"/>
      <c r="AO500" s="187"/>
      <c r="AP500" s="187"/>
      <c r="AQ500" s="187"/>
      <c r="AR500" s="187"/>
    </row>
    <row r="501" spans="1:44" ht="12.75" customHeight="1">
      <c r="A501" s="187"/>
      <c r="B501" s="187"/>
      <c r="C501" s="187"/>
      <c r="D501" s="187"/>
      <c r="E501" s="187"/>
      <c r="F501" s="187"/>
      <c r="G501" s="187"/>
      <c r="H501" s="187"/>
      <c r="I501" s="187"/>
      <c r="J501" s="187"/>
      <c r="K501" s="187"/>
      <c r="L501" s="187"/>
      <c r="M501" s="187"/>
      <c r="N501" s="187"/>
      <c r="O501" s="187"/>
      <c r="P501" s="187"/>
      <c r="Q501" s="187"/>
      <c r="R501" s="187"/>
      <c r="S501" s="187"/>
      <c r="T501" s="187"/>
      <c r="U501" s="187"/>
      <c r="V501" s="187"/>
      <c r="W501" s="187"/>
      <c r="X501" s="187"/>
      <c r="Y501" s="187"/>
      <c r="Z501" s="187"/>
      <c r="AA501" s="187"/>
      <c r="AB501" s="187"/>
      <c r="AC501" s="187"/>
      <c r="AD501" s="187"/>
      <c r="AE501" s="187"/>
      <c r="AF501" s="187"/>
      <c r="AG501" s="187"/>
      <c r="AH501" s="187"/>
      <c r="AI501" s="187"/>
      <c r="AJ501" s="187"/>
      <c r="AK501" s="187"/>
      <c r="AL501" s="187"/>
      <c r="AM501" s="187"/>
      <c r="AN501" s="187"/>
      <c r="AO501" s="187"/>
      <c r="AP501" s="187"/>
      <c r="AQ501" s="187"/>
      <c r="AR501" s="187"/>
    </row>
    <row r="502" spans="1:44" ht="12.75" customHeight="1">
      <c r="A502" s="187"/>
      <c r="B502" s="187"/>
      <c r="C502" s="187"/>
      <c r="D502" s="187"/>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c r="AA502" s="187"/>
      <c r="AB502" s="187"/>
      <c r="AC502" s="187"/>
      <c r="AD502" s="187"/>
      <c r="AE502" s="187"/>
      <c r="AF502" s="187"/>
      <c r="AG502" s="187"/>
      <c r="AH502" s="187"/>
      <c r="AI502" s="187"/>
      <c r="AJ502" s="187"/>
      <c r="AK502" s="187"/>
      <c r="AL502" s="187"/>
      <c r="AM502" s="187"/>
      <c r="AN502" s="187"/>
      <c r="AO502" s="187"/>
      <c r="AP502" s="187"/>
      <c r="AQ502" s="187"/>
      <c r="AR502" s="187"/>
    </row>
    <row r="503" spans="1:44" ht="12.75" customHeight="1">
      <c r="A503" s="187"/>
      <c r="B503" s="187"/>
      <c r="C503" s="187"/>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7"/>
      <c r="AF503" s="187"/>
      <c r="AG503" s="187"/>
      <c r="AH503" s="187"/>
      <c r="AI503" s="187"/>
      <c r="AJ503" s="187"/>
      <c r="AK503" s="187"/>
      <c r="AL503" s="187"/>
      <c r="AM503" s="187"/>
      <c r="AN503" s="187"/>
      <c r="AO503" s="187"/>
      <c r="AP503" s="187"/>
      <c r="AQ503" s="187"/>
      <c r="AR503" s="187"/>
    </row>
    <row r="504" spans="1:44" ht="12.75" customHeight="1">
      <c r="A504" s="187"/>
      <c r="B504" s="187"/>
      <c r="C504" s="187"/>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7"/>
      <c r="AD504" s="187"/>
      <c r="AE504" s="187"/>
      <c r="AF504" s="187"/>
      <c r="AG504" s="187"/>
      <c r="AH504" s="187"/>
      <c r="AI504" s="187"/>
      <c r="AJ504" s="187"/>
      <c r="AK504" s="187"/>
      <c r="AL504" s="187"/>
      <c r="AM504" s="187"/>
      <c r="AN504" s="187"/>
      <c r="AO504" s="187"/>
      <c r="AP504" s="187"/>
      <c r="AQ504" s="187"/>
      <c r="AR504" s="187"/>
    </row>
    <row r="505" spans="1:44" ht="12.75" customHeight="1">
      <c r="A505" s="187"/>
      <c r="B505" s="187"/>
      <c r="C505" s="187"/>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7"/>
      <c r="AD505" s="187"/>
      <c r="AE505" s="187"/>
      <c r="AF505" s="187"/>
      <c r="AG505" s="187"/>
      <c r="AH505" s="187"/>
      <c r="AI505" s="187"/>
      <c r="AJ505" s="187"/>
      <c r="AK505" s="187"/>
      <c r="AL505" s="187"/>
      <c r="AM505" s="187"/>
      <c r="AN505" s="187"/>
      <c r="AO505" s="187"/>
      <c r="AP505" s="187"/>
      <c r="AQ505" s="187"/>
      <c r="AR505" s="187"/>
    </row>
    <row r="506" spans="1:44" ht="12.75" customHeight="1">
      <c r="A506" s="187"/>
      <c r="B506" s="187"/>
      <c r="C506" s="187"/>
      <c r="D506" s="187"/>
      <c r="E506" s="187"/>
      <c r="F506" s="187"/>
      <c r="G506" s="187"/>
      <c r="H506" s="187"/>
      <c r="I506" s="187"/>
      <c r="J506" s="187"/>
      <c r="K506" s="187"/>
      <c r="L506" s="187"/>
      <c r="M506" s="187"/>
      <c r="N506" s="187"/>
      <c r="O506" s="187"/>
      <c r="P506" s="187"/>
      <c r="Q506" s="187"/>
      <c r="R506" s="187"/>
      <c r="S506" s="187"/>
      <c r="T506" s="187"/>
      <c r="U506" s="187"/>
      <c r="V506" s="187"/>
      <c r="W506" s="187"/>
      <c r="X506" s="187"/>
      <c r="Y506" s="187"/>
      <c r="Z506" s="187"/>
      <c r="AA506" s="187"/>
      <c r="AB506" s="187"/>
      <c r="AC506" s="187"/>
      <c r="AD506" s="187"/>
      <c r="AE506" s="187"/>
      <c r="AF506" s="187"/>
      <c r="AG506" s="187"/>
      <c r="AH506" s="187"/>
      <c r="AI506" s="187"/>
      <c r="AJ506" s="187"/>
      <c r="AK506" s="187"/>
      <c r="AL506" s="187"/>
      <c r="AM506" s="187"/>
      <c r="AN506" s="187"/>
      <c r="AO506" s="187"/>
      <c r="AP506" s="187"/>
      <c r="AQ506" s="187"/>
      <c r="AR506" s="187"/>
    </row>
    <row r="507" spans="1:44" ht="12.75" customHeight="1">
      <c r="A507" s="187"/>
      <c r="B507" s="187"/>
      <c r="C507" s="187"/>
      <c r="D507" s="187"/>
      <c r="E507" s="187"/>
      <c r="F507" s="187"/>
      <c r="G507" s="187"/>
      <c r="H507" s="187"/>
      <c r="I507" s="187"/>
      <c r="J507" s="187"/>
      <c r="K507" s="187"/>
      <c r="L507" s="187"/>
      <c r="M507" s="187"/>
      <c r="N507" s="187"/>
      <c r="O507" s="187"/>
      <c r="P507" s="187"/>
      <c r="Q507" s="187"/>
      <c r="R507" s="187"/>
      <c r="S507" s="187"/>
      <c r="T507" s="187"/>
      <c r="U507" s="187"/>
      <c r="V507" s="187"/>
      <c r="W507" s="187"/>
      <c r="X507" s="187"/>
      <c r="Y507" s="187"/>
      <c r="Z507" s="187"/>
      <c r="AA507" s="187"/>
      <c r="AB507" s="187"/>
      <c r="AC507" s="187"/>
      <c r="AD507" s="187"/>
      <c r="AE507" s="187"/>
      <c r="AF507" s="187"/>
      <c r="AG507" s="187"/>
      <c r="AH507" s="187"/>
      <c r="AI507" s="187"/>
      <c r="AJ507" s="187"/>
      <c r="AK507" s="187"/>
      <c r="AL507" s="187"/>
      <c r="AM507" s="187"/>
      <c r="AN507" s="187"/>
      <c r="AO507" s="187"/>
      <c r="AP507" s="187"/>
      <c r="AQ507" s="187"/>
      <c r="AR507" s="187"/>
    </row>
    <row r="508" spans="1:44" ht="12.75" customHeight="1">
      <c r="A508" s="187"/>
      <c r="B508" s="187"/>
      <c r="C508" s="187"/>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7"/>
      <c r="AN508" s="187"/>
      <c r="AO508" s="187"/>
      <c r="AP508" s="187"/>
      <c r="AQ508" s="187"/>
      <c r="AR508" s="187"/>
    </row>
    <row r="509" spans="1:44" ht="12.75" customHeight="1">
      <c r="A509" s="187"/>
      <c r="B509" s="187"/>
      <c r="C509" s="187"/>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c r="AA509" s="187"/>
      <c r="AB509" s="187"/>
      <c r="AC509" s="187"/>
      <c r="AD509" s="187"/>
      <c r="AE509" s="187"/>
      <c r="AF509" s="187"/>
      <c r="AG509" s="187"/>
      <c r="AH509" s="187"/>
      <c r="AI509" s="187"/>
      <c r="AJ509" s="187"/>
      <c r="AK509" s="187"/>
      <c r="AL509" s="187"/>
      <c r="AM509" s="187"/>
      <c r="AN509" s="187"/>
      <c r="AO509" s="187"/>
      <c r="AP509" s="187"/>
      <c r="AQ509" s="187"/>
      <c r="AR509" s="187"/>
    </row>
    <row r="510" spans="1:44" ht="12.75" customHeight="1">
      <c r="A510" s="187"/>
      <c r="B510" s="187"/>
      <c r="C510" s="187"/>
      <c r="D510" s="187"/>
      <c r="E510" s="187"/>
      <c r="F510" s="187"/>
      <c r="G510" s="187"/>
      <c r="H510" s="187"/>
      <c r="I510" s="187"/>
      <c r="J510" s="187"/>
      <c r="K510" s="187"/>
      <c r="L510" s="187"/>
      <c r="M510" s="187"/>
      <c r="N510" s="187"/>
      <c r="O510" s="187"/>
      <c r="P510" s="187"/>
      <c r="Q510" s="187"/>
      <c r="R510" s="187"/>
      <c r="S510" s="187"/>
      <c r="T510" s="187"/>
      <c r="U510" s="187"/>
      <c r="V510" s="187"/>
      <c r="W510" s="187"/>
      <c r="X510" s="187"/>
      <c r="Y510" s="187"/>
      <c r="Z510" s="187"/>
      <c r="AA510" s="187"/>
      <c r="AB510" s="187"/>
      <c r="AC510" s="187"/>
      <c r="AD510" s="187"/>
      <c r="AE510" s="187"/>
      <c r="AF510" s="187"/>
      <c r="AG510" s="187"/>
      <c r="AH510" s="187"/>
      <c r="AI510" s="187"/>
      <c r="AJ510" s="187"/>
      <c r="AK510" s="187"/>
      <c r="AL510" s="187"/>
      <c r="AM510" s="187"/>
      <c r="AN510" s="187"/>
      <c r="AO510" s="187"/>
      <c r="AP510" s="187"/>
      <c r="AQ510" s="187"/>
      <c r="AR510" s="187"/>
    </row>
    <row r="511" spans="1:44" ht="12.75" customHeight="1">
      <c r="A511" s="187"/>
      <c r="B511" s="187"/>
      <c r="C511" s="187"/>
      <c r="D511" s="187"/>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c r="AA511" s="187"/>
      <c r="AB511" s="187"/>
      <c r="AC511" s="187"/>
      <c r="AD511" s="187"/>
      <c r="AE511" s="187"/>
      <c r="AF511" s="187"/>
      <c r="AG511" s="187"/>
      <c r="AH511" s="187"/>
      <c r="AI511" s="187"/>
      <c r="AJ511" s="187"/>
      <c r="AK511" s="187"/>
      <c r="AL511" s="187"/>
      <c r="AM511" s="187"/>
      <c r="AN511" s="187"/>
      <c r="AO511" s="187"/>
      <c r="AP511" s="187"/>
      <c r="AQ511" s="187"/>
      <c r="AR511" s="187"/>
    </row>
    <row r="512" spans="1:44" ht="12.75" customHeight="1">
      <c r="A512" s="187"/>
      <c r="B512" s="187"/>
      <c r="C512" s="18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c r="AA512" s="187"/>
      <c r="AB512" s="187"/>
      <c r="AC512" s="187"/>
      <c r="AD512" s="187"/>
      <c r="AE512" s="187"/>
      <c r="AF512" s="187"/>
      <c r="AG512" s="187"/>
      <c r="AH512" s="187"/>
      <c r="AI512" s="187"/>
      <c r="AJ512" s="187"/>
      <c r="AK512" s="187"/>
      <c r="AL512" s="187"/>
      <c r="AM512" s="187"/>
      <c r="AN512" s="187"/>
      <c r="AO512" s="187"/>
      <c r="AP512" s="187"/>
      <c r="AQ512" s="187"/>
      <c r="AR512" s="187"/>
    </row>
    <row r="513" spans="1:44" ht="12.75" customHeight="1">
      <c r="A513" s="187"/>
      <c r="B513" s="187"/>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7"/>
      <c r="AD513" s="187"/>
      <c r="AE513" s="187"/>
      <c r="AF513" s="187"/>
      <c r="AG513" s="187"/>
      <c r="AH513" s="187"/>
      <c r="AI513" s="187"/>
      <c r="AJ513" s="187"/>
      <c r="AK513" s="187"/>
      <c r="AL513" s="187"/>
      <c r="AM513" s="187"/>
      <c r="AN513" s="187"/>
      <c r="AO513" s="187"/>
      <c r="AP513" s="187"/>
      <c r="AQ513" s="187"/>
      <c r="AR513" s="187"/>
    </row>
    <row r="514" spans="1:44" ht="12.75" customHeight="1">
      <c r="A514" s="187"/>
      <c r="B514" s="187"/>
      <c r="C514" s="18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c r="AA514" s="187"/>
      <c r="AB514" s="187"/>
      <c r="AC514" s="187"/>
      <c r="AD514" s="187"/>
      <c r="AE514" s="187"/>
      <c r="AF514" s="187"/>
      <c r="AG514" s="187"/>
      <c r="AH514" s="187"/>
      <c r="AI514" s="187"/>
      <c r="AJ514" s="187"/>
      <c r="AK514" s="187"/>
      <c r="AL514" s="187"/>
      <c r="AM514" s="187"/>
      <c r="AN514" s="187"/>
      <c r="AO514" s="187"/>
      <c r="AP514" s="187"/>
      <c r="AQ514" s="187"/>
      <c r="AR514" s="187"/>
    </row>
    <row r="515" spans="1:44" ht="12.75" customHeight="1">
      <c r="A515" s="187"/>
      <c r="B515" s="187"/>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c r="AA515" s="187"/>
      <c r="AB515" s="187"/>
      <c r="AC515" s="187"/>
      <c r="AD515" s="187"/>
      <c r="AE515" s="187"/>
      <c r="AF515" s="187"/>
      <c r="AG515" s="187"/>
      <c r="AH515" s="187"/>
      <c r="AI515" s="187"/>
      <c r="AJ515" s="187"/>
      <c r="AK515" s="187"/>
      <c r="AL515" s="187"/>
      <c r="AM515" s="187"/>
      <c r="AN515" s="187"/>
      <c r="AO515" s="187"/>
      <c r="AP515" s="187"/>
      <c r="AQ515" s="187"/>
      <c r="AR515" s="187"/>
    </row>
    <row r="516" spans="1:44" ht="12.75" customHeight="1">
      <c r="A516" s="187"/>
      <c r="B516" s="187"/>
      <c r="C516" s="187"/>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row>
    <row r="517" spans="1:44" ht="12.75" customHeight="1">
      <c r="A517" s="187"/>
      <c r="B517" s="187"/>
      <c r="C517" s="187"/>
      <c r="D517" s="187"/>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c r="AA517" s="187"/>
      <c r="AB517" s="187"/>
      <c r="AC517" s="187"/>
      <c r="AD517" s="187"/>
      <c r="AE517" s="187"/>
      <c r="AF517" s="187"/>
      <c r="AG517" s="187"/>
      <c r="AH517" s="187"/>
      <c r="AI517" s="187"/>
      <c r="AJ517" s="187"/>
      <c r="AK517" s="187"/>
      <c r="AL517" s="187"/>
      <c r="AM517" s="187"/>
      <c r="AN517" s="187"/>
      <c r="AO517" s="187"/>
      <c r="AP517" s="187"/>
      <c r="AQ517" s="187"/>
      <c r="AR517" s="187"/>
    </row>
    <row r="518" spans="1:44" ht="12.75" customHeight="1">
      <c r="A518" s="187"/>
      <c r="B518" s="187"/>
      <c r="C518" s="18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c r="AA518" s="187"/>
      <c r="AB518" s="187"/>
      <c r="AC518" s="187"/>
      <c r="AD518" s="187"/>
      <c r="AE518" s="187"/>
      <c r="AF518" s="187"/>
      <c r="AG518" s="187"/>
      <c r="AH518" s="187"/>
      <c r="AI518" s="187"/>
      <c r="AJ518" s="187"/>
      <c r="AK518" s="187"/>
      <c r="AL518" s="187"/>
      <c r="AM518" s="187"/>
      <c r="AN518" s="187"/>
      <c r="AO518" s="187"/>
      <c r="AP518" s="187"/>
      <c r="AQ518" s="187"/>
      <c r="AR518" s="187"/>
    </row>
    <row r="519" spans="1:44" ht="12.75" customHeight="1">
      <c r="A519" s="187"/>
      <c r="B519" s="187"/>
      <c r="C519" s="18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c r="AA519" s="187"/>
      <c r="AB519" s="187"/>
      <c r="AC519" s="187"/>
      <c r="AD519" s="187"/>
      <c r="AE519" s="187"/>
      <c r="AF519" s="187"/>
      <c r="AG519" s="187"/>
      <c r="AH519" s="187"/>
      <c r="AI519" s="187"/>
      <c r="AJ519" s="187"/>
      <c r="AK519" s="187"/>
      <c r="AL519" s="187"/>
      <c r="AM519" s="187"/>
      <c r="AN519" s="187"/>
      <c r="AO519" s="187"/>
      <c r="AP519" s="187"/>
      <c r="AQ519" s="187"/>
      <c r="AR519" s="187"/>
    </row>
    <row r="520" spans="1:44" ht="12.75" customHeight="1">
      <c r="A520" s="187"/>
      <c r="B520" s="187"/>
      <c r="C520" s="18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c r="AA520" s="187"/>
      <c r="AB520" s="187"/>
      <c r="AC520" s="187"/>
      <c r="AD520" s="187"/>
      <c r="AE520" s="187"/>
      <c r="AF520" s="187"/>
      <c r="AG520" s="187"/>
      <c r="AH520" s="187"/>
      <c r="AI520" s="187"/>
      <c r="AJ520" s="187"/>
      <c r="AK520" s="187"/>
      <c r="AL520" s="187"/>
      <c r="AM520" s="187"/>
      <c r="AN520" s="187"/>
      <c r="AO520" s="187"/>
      <c r="AP520" s="187"/>
      <c r="AQ520" s="187"/>
      <c r="AR520" s="187"/>
    </row>
    <row r="521" spans="1:44" ht="12.75" customHeight="1">
      <c r="A521" s="187"/>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c r="AA521" s="187"/>
      <c r="AB521" s="187"/>
      <c r="AC521" s="187"/>
      <c r="AD521" s="187"/>
      <c r="AE521" s="187"/>
      <c r="AF521" s="187"/>
      <c r="AG521" s="187"/>
      <c r="AH521" s="187"/>
      <c r="AI521" s="187"/>
      <c r="AJ521" s="187"/>
      <c r="AK521" s="187"/>
      <c r="AL521" s="187"/>
      <c r="AM521" s="187"/>
      <c r="AN521" s="187"/>
      <c r="AO521" s="187"/>
      <c r="AP521" s="187"/>
      <c r="AQ521" s="187"/>
      <c r="AR521" s="187"/>
    </row>
    <row r="522" spans="1:44" ht="12.75" customHeight="1">
      <c r="A522" s="187"/>
      <c r="B522" s="187"/>
      <c r="C522" s="187"/>
      <c r="D522" s="187"/>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c r="AA522" s="187"/>
      <c r="AB522" s="187"/>
      <c r="AC522" s="187"/>
      <c r="AD522" s="187"/>
      <c r="AE522" s="187"/>
      <c r="AF522" s="187"/>
      <c r="AG522" s="187"/>
      <c r="AH522" s="187"/>
      <c r="AI522" s="187"/>
      <c r="AJ522" s="187"/>
      <c r="AK522" s="187"/>
      <c r="AL522" s="187"/>
      <c r="AM522" s="187"/>
      <c r="AN522" s="187"/>
      <c r="AO522" s="187"/>
      <c r="AP522" s="187"/>
      <c r="AQ522" s="187"/>
      <c r="AR522" s="187"/>
    </row>
    <row r="523" spans="1:44" ht="12.75" customHeight="1">
      <c r="A523" s="187"/>
      <c r="B523" s="187"/>
      <c r="C523" s="18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c r="AA523" s="187"/>
      <c r="AB523" s="187"/>
      <c r="AC523" s="187"/>
      <c r="AD523" s="187"/>
      <c r="AE523" s="187"/>
      <c r="AF523" s="187"/>
      <c r="AG523" s="187"/>
      <c r="AH523" s="187"/>
      <c r="AI523" s="187"/>
      <c r="AJ523" s="187"/>
      <c r="AK523" s="187"/>
      <c r="AL523" s="187"/>
      <c r="AM523" s="187"/>
      <c r="AN523" s="187"/>
      <c r="AO523" s="187"/>
      <c r="AP523" s="187"/>
      <c r="AQ523" s="187"/>
      <c r="AR523" s="187"/>
    </row>
    <row r="524" spans="1:44" ht="12.75" customHeight="1">
      <c r="A524" s="187"/>
      <c r="B524" s="187"/>
      <c r="C524" s="18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c r="AA524" s="187"/>
      <c r="AB524" s="187"/>
      <c r="AC524" s="187"/>
      <c r="AD524" s="187"/>
      <c r="AE524" s="187"/>
      <c r="AF524" s="187"/>
      <c r="AG524" s="187"/>
      <c r="AH524" s="187"/>
      <c r="AI524" s="187"/>
      <c r="AJ524" s="187"/>
      <c r="AK524" s="187"/>
      <c r="AL524" s="187"/>
      <c r="AM524" s="187"/>
      <c r="AN524" s="187"/>
      <c r="AO524" s="187"/>
      <c r="AP524" s="187"/>
      <c r="AQ524" s="187"/>
      <c r="AR524" s="187"/>
    </row>
    <row r="525" spans="1:44" ht="12.75" customHeight="1">
      <c r="A525" s="187"/>
      <c r="B525" s="187"/>
      <c r="C525" s="18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c r="AA525" s="187"/>
      <c r="AB525" s="187"/>
      <c r="AC525" s="187"/>
      <c r="AD525" s="187"/>
      <c r="AE525" s="187"/>
      <c r="AF525" s="187"/>
      <c r="AG525" s="187"/>
      <c r="AH525" s="187"/>
      <c r="AI525" s="187"/>
      <c r="AJ525" s="187"/>
      <c r="AK525" s="187"/>
      <c r="AL525" s="187"/>
      <c r="AM525" s="187"/>
      <c r="AN525" s="187"/>
      <c r="AO525" s="187"/>
      <c r="AP525" s="187"/>
      <c r="AQ525" s="187"/>
      <c r="AR525" s="187"/>
    </row>
    <row r="526" spans="1:44" ht="12.75" customHeight="1">
      <c r="A526" s="187"/>
      <c r="B526" s="187"/>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c r="AA526" s="187"/>
      <c r="AB526" s="187"/>
      <c r="AC526" s="187"/>
      <c r="AD526" s="187"/>
      <c r="AE526" s="187"/>
      <c r="AF526" s="187"/>
      <c r="AG526" s="187"/>
      <c r="AH526" s="187"/>
      <c r="AI526" s="187"/>
      <c r="AJ526" s="187"/>
      <c r="AK526" s="187"/>
      <c r="AL526" s="187"/>
      <c r="AM526" s="187"/>
      <c r="AN526" s="187"/>
      <c r="AO526" s="187"/>
      <c r="AP526" s="187"/>
      <c r="AQ526" s="187"/>
      <c r="AR526" s="187"/>
    </row>
    <row r="527" spans="1:44" ht="12.75" customHeight="1">
      <c r="A527" s="187"/>
      <c r="B527" s="187"/>
      <c r="C527" s="18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c r="AA527" s="187"/>
      <c r="AB527" s="187"/>
      <c r="AC527" s="187"/>
      <c r="AD527" s="187"/>
      <c r="AE527" s="187"/>
      <c r="AF527" s="187"/>
      <c r="AG527" s="187"/>
      <c r="AH527" s="187"/>
      <c r="AI527" s="187"/>
      <c r="AJ527" s="187"/>
      <c r="AK527" s="187"/>
      <c r="AL527" s="187"/>
      <c r="AM527" s="187"/>
      <c r="AN527" s="187"/>
      <c r="AO527" s="187"/>
      <c r="AP527" s="187"/>
      <c r="AQ527" s="187"/>
      <c r="AR527" s="187"/>
    </row>
    <row r="528" spans="1:44" ht="12.75" customHeight="1">
      <c r="A528" s="187"/>
      <c r="B528" s="187"/>
      <c r="C528" s="18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c r="AA528" s="187"/>
      <c r="AB528" s="187"/>
      <c r="AC528" s="187"/>
      <c r="AD528" s="187"/>
      <c r="AE528" s="187"/>
      <c r="AF528" s="187"/>
      <c r="AG528" s="187"/>
      <c r="AH528" s="187"/>
      <c r="AI528" s="187"/>
      <c r="AJ528" s="187"/>
      <c r="AK528" s="187"/>
      <c r="AL528" s="187"/>
      <c r="AM528" s="187"/>
      <c r="AN528" s="187"/>
      <c r="AO528" s="187"/>
      <c r="AP528" s="187"/>
      <c r="AQ528" s="187"/>
      <c r="AR528" s="187"/>
    </row>
    <row r="529" spans="1:44" ht="12.75" customHeight="1">
      <c r="A529" s="187"/>
      <c r="B529" s="187"/>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7"/>
      <c r="AN529" s="187"/>
      <c r="AO529" s="187"/>
      <c r="AP529" s="187"/>
      <c r="AQ529" s="187"/>
      <c r="AR529" s="187"/>
    </row>
    <row r="530" spans="1:44" ht="12.75" customHeight="1">
      <c r="A530" s="187"/>
      <c r="B530" s="187"/>
      <c r="C530" s="187"/>
      <c r="D530" s="187"/>
      <c r="E530" s="187"/>
      <c r="F530" s="187"/>
      <c r="G530" s="187"/>
      <c r="H530" s="187"/>
      <c r="I530" s="187"/>
      <c r="J530" s="187"/>
      <c r="K530" s="187"/>
      <c r="L530" s="187"/>
      <c r="M530" s="187"/>
      <c r="N530" s="187"/>
      <c r="O530" s="187"/>
      <c r="P530" s="187"/>
      <c r="Q530" s="187"/>
      <c r="R530" s="187"/>
      <c r="S530" s="187"/>
      <c r="T530" s="187"/>
      <c r="U530" s="187"/>
      <c r="V530" s="187"/>
      <c r="W530" s="187"/>
      <c r="X530" s="187"/>
      <c r="Y530" s="187"/>
      <c r="Z530" s="187"/>
      <c r="AA530" s="187"/>
      <c r="AB530" s="187"/>
      <c r="AC530" s="187"/>
      <c r="AD530" s="187"/>
      <c r="AE530" s="187"/>
      <c r="AF530" s="187"/>
      <c r="AG530" s="187"/>
      <c r="AH530" s="187"/>
      <c r="AI530" s="187"/>
      <c r="AJ530" s="187"/>
      <c r="AK530" s="187"/>
      <c r="AL530" s="187"/>
      <c r="AM530" s="187"/>
      <c r="AN530" s="187"/>
      <c r="AO530" s="187"/>
      <c r="AP530" s="187"/>
      <c r="AQ530" s="187"/>
      <c r="AR530" s="187"/>
    </row>
    <row r="531" spans="1:44" ht="12.75" customHeight="1">
      <c r="A531" s="187"/>
      <c r="B531" s="187"/>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187"/>
      <c r="Y531" s="187"/>
      <c r="Z531" s="187"/>
      <c r="AA531" s="187"/>
      <c r="AB531" s="187"/>
      <c r="AC531" s="187"/>
      <c r="AD531" s="187"/>
      <c r="AE531" s="187"/>
      <c r="AF531" s="187"/>
      <c r="AG531" s="187"/>
      <c r="AH531" s="187"/>
      <c r="AI531" s="187"/>
      <c r="AJ531" s="187"/>
      <c r="AK531" s="187"/>
      <c r="AL531" s="187"/>
      <c r="AM531" s="187"/>
      <c r="AN531" s="187"/>
      <c r="AO531" s="187"/>
      <c r="AP531" s="187"/>
      <c r="AQ531" s="187"/>
      <c r="AR531" s="187"/>
    </row>
    <row r="532" spans="1:44" ht="12.75" customHeight="1">
      <c r="A532" s="187"/>
      <c r="B532" s="187"/>
      <c r="C532" s="187"/>
      <c r="D532" s="187"/>
      <c r="E532" s="187"/>
      <c r="F532" s="187"/>
      <c r="G532" s="187"/>
      <c r="H532" s="187"/>
      <c r="I532" s="187"/>
      <c r="J532" s="187"/>
      <c r="K532" s="187"/>
      <c r="L532" s="187"/>
      <c r="M532" s="187"/>
      <c r="N532" s="187"/>
      <c r="O532" s="187"/>
      <c r="P532" s="187"/>
      <c r="Q532" s="187"/>
      <c r="R532" s="187"/>
      <c r="S532" s="187"/>
      <c r="T532" s="187"/>
      <c r="U532" s="187"/>
      <c r="V532" s="187"/>
      <c r="W532" s="187"/>
      <c r="X532" s="187"/>
      <c r="Y532" s="187"/>
      <c r="Z532" s="187"/>
      <c r="AA532" s="187"/>
      <c r="AB532" s="187"/>
      <c r="AC532" s="187"/>
      <c r="AD532" s="187"/>
      <c r="AE532" s="187"/>
      <c r="AF532" s="187"/>
      <c r="AG532" s="187"/>
      <c r="AH532" s="187"/>
      <c r="AI532" s="187"/>
      <c r="AJ532" s="187"/>
      <c r="AK532" s="187"/>
      <c r="AL532" s="187"/>
      <c r="AM532" s="187"/>
      <c r="AN532" s="187"/>
      <c r="AO532" s="187"/>
      <c r="AP532" s="187"/>
      <c r="AQ532" s="187"/>
      <c r="AR532" s="187"/>
    </row>
    <row r="533" spans="1:44" ht="12.75" customHeight="1">
      <c r="A533" s="187"/>
      <c r="B533" s="187"/>
      <c r="C533" s="187"/>
      <c r="D533" s="187"/>
      <c r="E533" s="187"/>
      <c r="F533" s="187"/>
      <c r="G533" s="187"/>
      <c r="H533" s="187"/>
      <c r="I533" s="187"/>
      <c r="J533" s="187"/>
      <c r="K533" s="187"/>
      <c r="L533" s="187"/>
      <c r="M533" s="187"/>
      <c r="N533" s="187"/>
      <c r="O533" s="187"/>
      <c r="P533" s="187"/>
      <c r="Q533" s="187"/>
      <c r="R533" s="187"/>
      <c r="S533" s="187"/>
      <c r="T533" s="187"/>
      <c r="U533" s="187"/>
      <c r="V533" s="187"/>
      <c r="W533" s="187"/>
      <c r="X533" s="187"/>
      <c r="Y533" s="187"/>
      <c r="Z533" s="187"/>
      <c r="AA533" s="187"/>
      <c r="AB533" s="187"/>
      <c r="AC533" s="187"/>
      <c r="AD533" s="187"/>
      <c r="AE533" s="187"/>
      <c r="AF533" s="187"/>
      <c r="AG533" s="187"/>
      <c r="AH533" s="187"/>
      <c r="AI533" s="187"/>
      <c r="AJ533" s="187"/>
      <c r="AK533" s="187"/>
      <c r="AL533" s="187"/>
      <c r="AM533" s="187"/>
      <c r="AN533" s="187"/>
      <c r="AO533" s="187"/>
      <c r="AP533" s="187"/>
      <c r="AQ533" s="187"/>
      <c r="AR533" s="187"/>
    </row>
    <row r="534" spans="1:44" ht="12.75" customHeight="1">
      <c r="A534" s="187"/>
      <c r="B534" s="187"/>
      <c r="C534" s="187"/>
      <c r="D534" s="187"/>
      <c r="E534" s="187"/>
      <c r="F534" s="187"/>
      <c r="G534" s="187"/>
      <c r="H534" s="187"/>
      <c r="I534" s="187"/>
      <c r="J534" s="187"/>
      <c r="K534" s="187"/>
      <c r="L534" s="187"/>
      <c r="M534" s="187"/>
      <c r="N534" s="187"/>
      <c r="O534" s="187"/>
      <c r="P534" s="187"/>
      <c r="Q534" s="187"/>
      <c r="R534" s="187"/>
      <c r="S534" s="187"/>
      <c r="T534" s="187"/>
      <c r="U534" s="187"/>
      <c r="V534" s="187"/>
      <c r="W534" s="187"/>
      <c r="X534" s="187"/>
      <c r="Y534" s="187"/>
      <c r="Z534" s="187"/>
      <c r="AA534" s="187"/>
      <c r="AB534" s="187"/>
      <c r="AC534" s="187"/>
      <c r="AD534" s="187"/>
      <c r="AE534" s="187"/>
      <c r="AF534" s="187"/>
      <c r="AG534" s="187"/>
      <c r="AH534" s="187"/>
      <c r="AI534" s="187"/>
      <c r="AJ534" s="187"/>
      <c r="AK534" s="187"/>
      <c r="AL534" s="187"/>
      <c r="AM534" s="187"/>
      <c r="AN534" s="187"/>
      <c r="AO534" s="187"/>
      <c r="AP534" s="187"/>
      <c r="AQ534" s="187"/>
      <c r="AR534" s="187"/>
    </row>
    <row r="535" spans="1:44" ht="12.75" customHeight="1">
      <c r="A535" s="187"/>
      <c r="B535" s="187"/>
      <c r="C535" s="187"/>
      <c r="D535" s="187"/>
      <c r="E535" s="187"/>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row>
    <row r="536" spans="1:44" ht="12.75" customHeight="1">
      <c r="A536" s="187"/>
      <c r="B536" s="187"/>
      <c r="C536" s="187"/>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row>
    <row r="537" spans="1:44" ht="12.75" customHeight="1">
      <c r="A537" s="187"/>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row>
    <row r="538" spans="1:44" ht="12.75" customHeight="1">
      <c r="A538" s="187"/>
      <c r="B538" s="187"/>
      <c r="C538" s="18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c r="AA538" s="187"/>
      <c r="AB538" s="187"/>
      <c r="AC538" s="187"/>
      <c r="AD538" s="187"/>
      <c r="AE538" s="187"/>
      <c r="AF538" s="187"/>
      <c r="AG538" s="187"/>
      <c r="AH538" s="187"/>
      <c r="AI538" s="187"/>
      <c r="AJ538" s="187"/>
      <c r="AK538" s="187"/>
      <c r="AL538" s="187"/>
      <c r="AM538" s="187"/>
      <c r="AN538" s="187"/>
      <c r="AO538" s="187"/>
      <c r="AP538" s="187"/>
      <c r="AQ538" s="187"/>
      <c r="AR538" s="187"/>
    </row>
    <row r="539" spans="1:44" ht="12.75" customHeight="1">
      <c r="A539" s="187"/>
      <c r="B539" s="187"/>
      <c r="C539" s="187"/>
      <c r="D539" s="187"/>
      <c r="E539" s="187"/>
      <c r="F539" s="187"/>
      <c r="G539" s="187"/>
      <c r="H539" s="187"/>
      <c r="I539" s="187"/>
      <c r="J539" s="187"/>
      <c r="K539" s="187"/>
      <c r="L539" s="187"/>
      <c r="M539" s="187"/>
      <c r="N539" s="187"/>
      <c r="O539" s="187"/>
      <c r="P539" s="187"/>
      <c r="Q539" s="187"/>
      <c r="R539" s="187"/>
      <c r="S539" s="187"/>
      <c r="T539" s="187"/>
      <c r="U539" s="187"/>
      <c r="V539" s="187"/>
      <c r="W539" s="187"/>
      <c r="X539" s="187"/>
      <c r="Y539" s="187"/>
      <c r="Z539" s="187"/>
      <c r="AA539" s="187"/>
      <c r="AB539" s="187"/>
      <c r="AC539" s="187"/>
      <c r="AD539" s="187"/>
      <c r="AE539" s="187"/>
      <c r="AF539" s="187"/>
      <c r="AG539" s="187"/>
      <c r="AH539" s="187"/>
      <c r="AI539" s="187"/>
      <c r="AJ539" s="187"/>
      <c r="AK539" s="187"/>
      <c r="AL539" s="187"/>
      <c r="AM539" s="187"/>
      <c r="AN539" s="187"/>
      <c r="AO539" s="187"/>
      <c r="AP539" s="187"/>
      <c r="AQ539" s="187"/>
      <c r="AR539" s="187"/>
    </row>
    <row r="540" spans="1:44" ht="12.75" customHeight="1">
      <c r="A540" s="187"/>
      <c r="B540" s="187"/>
      <c r="C540" s="187"/>
      <c r="D540" s="187"/>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c r="AA540" s="187"/>
      <c r="AB540" s="187"/>
      <c r="AC540" s="187"/>
      <c r="AD540" s="187"/>
      <c r="AE540" s="187"/>
      <c r="AF540" s="187"/>
      <c r="AG540" s="187"/>
      <c r="AH540" s="187"/>
      <c r="AI540" s="187"/>
      <c r="AJ540" s="187"/>
      <c r="AK540" s="187"/>
      <c r="AL540" s="187"/>
      <c r="AM540" s="187"/>
      <c r="AN540" s="187"/>
      <c r="AO540" s="187"/>
      <c r="AP540" s="187"/>
      <c r="AQ540" s="187"/>
      <c r="AR540" s="187"/>
    </row>
    <row r="541" spans="1:44" ht="12.75" customHeight="1">
      <c r="A541" s="187"/>
      <c r="B541" s="187"/>
      <c r="C541" s="187"/>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7"/>
      <c r="AD541" s="187"/>
      <c r="AE541" s="187"/>
      <c r="AF541" s="187"/>
      <c r="AG541" s="187"/>
      <c r="AH541" s="187"/>
      <c r="AI541" s="187"/>
      <c r="AJ541" s="187"/>
      <c r="AK541" s="187"/>
      <c r="AL541" s="187"/>
      <c r="AM541" s="187"/>
      <c r="AN541" s="187"/>
      <c r="AO541" s="187"/>
      <c r="AP541" s="187"/>
      <c r="AQ541" s="187"/>
      <c r="AR541" s="187"/>
    </row>
    <row r="542" spans="1:44" ht="12.75" customHeight="1">
      <c r="A542" s="187"/>
      <c r="B542" s="187"/>
      <c r="C542" s="18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7"/>
      <c r="AD542" s="187"/>
      <c r="AE542" s="187"/>
      <c r="AF542" s="187"/>
      <c r="AG542" s="187"/>
      <c r="AH542" s="187"/>
      <c r="AI542" s="187"/>
      <c r="AJ542" s="187"/>
      <c r="AK542" s="187"/>
      <c r="AL542" s="187"/>
      <c r="AM542" s="187"/>
      <c r="AN542" s="187"/>
      <c r="AO542" s="187"/>
      <c r="AP542" s="187"/>
      <c r="AQ542" s="187"/>
      <c r="AR542" s="187"/>
    </row>
    <row r="543" spans="1:44" ht="12.75" customHeight="1">
      <c r="A543" s="187"/>
      <c r="B543" s="187"/>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c r="Z543" s="187"/>
      <c r="AA543" s="187"/>
      <c r="AB543" s="187"/>
      <c r="AC543" s="187"/>
      <c r="AD543" s="187"/>
      <c r="AE543" s="187"/>
      <c r="AF543" s="187"/>
      <c r="AG543" s="187"/>
      <c r="AH543" s="187"/>
      <c r="AI543" s="187"/>
      <c r="AJ543" s="187"/>
      <c r="AK543" s="187"/>
      <c r="AL543" s="187"/>
      <c r="AM543" s="187"/>
      <c r="AN543" s="187"/>
      <c r="AO543" s="187"/>
      <c r="AP543" s="187"/>
      <c r="AQ543" s="187"/>
      <c r="AR543" s="187"/>
    </row>
    <row r="544" spans="1:44" ht="12.75" customHeight="1">
      <c r="A544" s="187"/>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c r="AA544" s="187"/>
      <c r="AB544" s="187"/>
      <c r="AC544" s="187"/>
      <c r="AD544" s="187"/>
      <c r="AE544" s="187"/>
      <c r="AF544" s="187"/>
      <c r="AG544" s="187"/>
      <c r="AH544" s="187"/>
      <c r="AI544" s="187"/>
      <c r="AJ544" s="187"/>
      <c r="AK544" s="187"/>
      <c r="AL544" s="187"/>
      <c r="AM544" s="187"/>
      <c r="AN544" s="187"/>
      <c r="AO544" s="187"/>
      <c r="AP544" s="187"/>
      <c r="AQ544" s="187"/>
      <c r="AR544" s="187"/>
    </row>
    <row r="545" spans="1:44" ht="12.75" customHeight="1">
      <c r="A545" s="187"/>
      <c r="B545" s="187"/>
      <c r="C545" s="187"/>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c r="AA545" s="187"/>
      <c r="AB545" s="187"/>
      <c r="AC545" s="187"/>
      <c r="AD545" s="187"/>
      <c r="AE545" s="187"/>
      <c r="AF545" s="187"/>
      <c r="AG545" s="187"/>
      <c r="AH545" s="187"/>
      <c r="AI545" s="187"/>
      <c r="AJ545" s="187"/>
      <c r="AK545" s="187"/>
      <c r="AL545" s="187"/>
      <c r="AM545" s="187"/>
      <c r="AN545" s="187"/>
      <c r="AO545" s="187"/>
      <c r="AP545" s="187"/>
      <c r="AQ545" s="187"/>
      <c r="AR545" s="187"/>
    </row>
    <row r="546" spans="1:44" ht="12.75" customHeight="1">
      <c r="A546" s="187"/>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87"/>
      <c r="AH546" s="187"/>
      <c r="AI546" s="187"/>
      <c r="AJ546" s="187"/>
      <c r="AK546" s="187"/>
      <c r="AL546" s="187"/>
      <c r="AM546" s="187"/>
      <c r="AN546" s="187"/>
      <c r="AO546" s="187"/>
      <c r="AP546" s="187"/>
      <c r="AQ546" s="187"/>
      <c r="AR546" s="187"/>
    </row>
    <row r="547" spans="1:44" ht="12.75" customHeight="1">
      <c r="A547" s="187"/>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c r="AA547" s="187"/>
      <c r="AB547" s="187"/>
      <c r="AC547" s="187"/>
      <c r="AD547" s="187"/>
      <c r="AE547" s="187"/>
      <c r="AF547" s="187"/>
      <c r="AG547" s="187"/>
      <c r="AH547" s="187"/>
      <c r="AI547" s="187"/>
      <c r="AJ547" s="187"/>
      <c r="AK547" s="187"/>
      <c r="AL547" s="187"/>
      <c r="AM547" s="187"/>
      <c r="AN547" s="187"/>
      <c r="AO547" s="187"/>
      <c r="AP547" s="187"/>
      <c r="AQ547" s="187"/>
      <c r="AR547" s="187"/>
    </row>
    <row r="548" spans="1:44" ht="12.75" customHeight="1">
      <c r="A548" s="187"/>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c r="AA548" s="187"/>
      <c r="AB548" s="187"/>
      <c r="AC548" s="187"/>
      <c r="AD548" s="187"/>
      <c r="AE548" s="187"/>
      <c r="AF548" s="187"/>
      <c r="AG548" s="187"/>
      <c r="AH548" s="187"/>
      <c r="AI548" s="187"/>
      <c r="AJ548" s="187"/>
      <c r="AK548" s="187"/>
      <c r="AL548" s="187"/>
      <c r="AM548" s="187"/>
      <c r="AN548" s="187"/>
      <c r="AO548" s="187"/>
      <c r="AP548" s="187"/>
      <c r="AQ548" s="187"/>
      <c r="AR548" s="187"/>
    </row>
    <row r="549" spans="1:44" ht="12.75" customHeight="1">
      <c r="A549" s="187"/>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c r="AA549" s="187"/>
      <c r="AB549" s="187"/>
      <c r="AC549" s="187"/>
      <c r="AD549" s="187"/>
      <c r="AE549" s="187"/>
      <c r="AF549" s="187"/>
      <c r="AG549" s="187"/>
      <c r="AH549" s="187"/>
      <c r="AI549" s="187"/>
      <c r="AJ549" s="187"/>
      <c r="AK549" s="187"/>
      <c r="AL549" s="187"/>
      <c r="AM549" s="187"/>
      <c r="AN549" s="187"/>
      <c r="AO549" s="187"/>
      <c r="AP549" s="187"/>
      <c r="AQ549" s="187"/>
      <c r="AR549" s="187"/>
    </row>
    <row r="550" spans="1:44" ht="12.75" customHeight="1">
      <c r="A550" s="187"/>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c r="AA550" s="187"/>
      <c r="AB550" s="187"/>
      <c r="AC550" s="187"/>
      <c r="AD550" s="187"/>
      <c r="AE550" s="187"/>
      <c r="AF550" s="187"/>
      <c r="AG550" s="187"/>
      <c r="AH550" s="187"/>
      <c r="AI550" s="187"/>
      <c r="AJ550" s="187"/>
      <c r="AK550" s="187"/>
      <c r="AL550" s="187"/>
      <c r="AM550" s="187"/>
      <c r="AN550" s="187"/>
      <c r="AO550" s="187"/>
      <c r="AP550" s="187"/>
      <c r="AQ550" s="187"/>
      <c r="AR550" s="187"/>
    </row>
    <row r="551" spans="1:44" ht="12.75" customHeight="1">
      <c r="A551" s="187"/>
      <c r="B551" s="187"/>
      <c r="C551" s="18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c r="AA551" s="187"/>
      <c r="AB551" s="187"/>
      <c r="AC551" s="187"/>
      <c r="AD551" s="187"/>
      <c r="AE551" s="187"/>
      <c r="AF551" s="187"/>
      <c r="AG551" s="187"/>
      <c r="AH551" s="187"/>
      <c r="AI551" s="187"/>
      <c r="AJ551" s="187"/>
      <c r="AK551" s="187"/>
      <c r="AL551" s="187"/>
      <c r="AM551" s="187"/>
      <c r="AN551" s="187"/>
      <c r="AO551" s="187"/>
      <c r="AP551" s="187"/>
      <c r="AQ551" s="187"/>
      <c r="AR551" s="187"/>
    </row>
    <row r="552" spans="1:44" ht="12.75" customHeight="1">
      <c r="A552" s="187"/>
      <c r="B552" s="187"/>
      <c r="C552" s="18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c r="AA552" s="187"/>
      <c r="AB552" s="187"/>
      <c r="AC552" s="187"/>
      <c r="AD552" s="187"/>
      <c r="AE552" s="187"/>
      <c r="AF552" s="187"/>
      <c r="AG552" s="187"/>
      <c r="AH552" s="187"/>
      <c r="AI552" s="187"/>
      <c r="AJ552" s="187"/>
      <c r="AK552" s="187"/>
      <c r="AL552" s="187"/>
      <c r="AM552" s="187"/>
      <c r="AN552" s="187"/>
      <c r="AO552" s="187"/>
      <c r="AP552" s="187"/>
      <c r="AQ552" s="187"/>
      <c r="AR552" s="187"/>
    </row>
    <row r="553" spans="1:44" ht="12.75" customHeight="1">
      <c r="A553" s="187"/>
      <c r="B553" s="187"/>
      <c r="C553" s="187"/>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7"/>
      <c r="Z553" s="187"/>
      <c r="AA553" s="187"/>
      <c r="AB553" s="187"/>
      <c r="AC553" s="187"/>
      <c r="AD553" s="187"/>
      <c r="AE553" s="187"/>
      <c r="AF553" s="187"/>
      <c r="AG553" s="187"/>
      <c r="AH553" s="187"/>
      <c r="AI553" s="187"/>
      <c r="AJ553" s="187"/>
      <c r="AK553" s="187"/>
      <c r="AL553" s="187"/>
      <c r="AM553" s="187"/>
      <c r="AN553" s="187"/>
      <c r="AO553" s="187"/>
      <c r="AP553" s="187"/>
      <c r="AQ553" s="187"/>
      <c r="AR553" s="187"/>
    </row>
    <row r="554" spans="1:44" ht="12.75" customHeight="1">
      <c r="A554" s="187"/>
      <c r="B554" s="187"/>
      <c r="C554" s="187"/>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7"/>
      <c r="AN554" s="187"/>
      <c r="AO554" s="187"/>
      <c r="AP554" s="187"/>
      <c r="AQ554" s="187"/>
      <c r="AR554" s="187"/>
    </row>
    <row r="555" spans="1:44" ht="12.75" customHeight="1">
      <c r="A555" s="187"/>
      <c r="B555" s="187"/>
      <c r="C555" s="18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c r="AA555" s="187"/>
      <c r="AB555" s="187"/>
      <c r="AC555" s="187"/>
      <c r="AD555" s="187"/>
      <c r="AE555" s="187"/>
      <c r="AF555" s="187"/>
      <c r="AG555" s="187"/>
      <c r="AH555" s="187"/>
      <c r="AI555" s="187"/>
      <c r="AJ555" s="187"/>
      <c r="AK555" s="187"/>
      <c r="AL555" s="187"/>
      <c r="AM555" s="187"/>
      <c r="AN555" s="187"/>
      <c r="AO555" s="187"/>
      <c r="AP555" s="187"/>
      <c r="AQ555" s="187"/>
      <c r="AR555" s="187"/>
    </row>
    <row r="556" spans="1:44" ht="12.75" customHeight="1">
      <c r="A556" s="187"/>
      <c r="B556" s="187"/>
      <c r="C556" s="18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c r="AA556" s="187"/>
      <c r="AB556" s="187"/>
      <c r="AC556" s="187"/>
      <c r="AD556" s="187"/>
      <c r="AE556" s="187"/>
      <c r="AF556" s="187"/>
      <c r="AG556" s="187"/>
      <c r="AH556" s="187"/>
      <c r="AI556" s="187"/>
      <c r="AJ556" s="187"/>
      <c r="AK556" s="187"/>
      <c r="AL556" s="187"/>
      <c r="AM556" s="187"/>
      <c r="AN556" s="187"/>
      <c r="AO556" s="187"/>
      <c r="AP556" s="187"/>
      <c r="AQ556" s="187"/>
      <c r="AR556" s="187"/>
    </row>
    <row r="557" spans="1:44" ht="12.75" customHeight="1">
      <c r="A557" s="187"/>
      <c r="B557" s="187"/>
      <c r="C557" s="18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c r="AA557" s="187"/>
      <c r="AB557" s="187"/>
      <c r="AC557" s="187"/>
      <c r="AD557" s="187"/>
      <c r="AE557" s="187"/>
      <c r="AF557" s="187"/>
      <c r="AG557" s="187"/>
      <c r="AH557" s="187"/>
      <c r="AI557" s="187"/>
      <c r="AJ557" s="187"/>
      <c r="AK557" s="187"/>
      <c r="AL557" s="187"/>
      <c r="AM557" s="187"/>
      <c r="AN557" s="187"/>
      <c r="AO557" s="187"/>
      <c r="AP557" s="187"/>
      <c r="AQ557" s="187"/>
      <c r="AR557" s="187"/>
    </row>
    <row r="558" spans="1:44" ht="12.75" customHeight="1">
      <c r="A558" s="187"/>
      <c r="B558" s="187"/>
      <c r="C558" s="18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7"/>
      <c r="AD558" s="187"/>
      <c r="AE558" s="187"/>
      <c r="AF558" s="187"/>
      <c r="AG558" s="187"/>
      <c r="AH558" s="187"/>
      <c r="AI558" s="187"/>
      <c r="AJ558" s="187"/>
      <c r="AK558" s="187"/>
      <c r="AL558" s="187"/>
      <c r="AM558" s="187"/>
      <c r="AN558" s="187"/>
      <c r="AO558" s="187"/>
      <c r="AP558" s="187"/>
      <c r="AQ558" s="187"/>
      <c r="AR558" s="187"/>
    </row>
    <row r="559" spans="1:44" ht="12.75" customHeight="1">
      <c r="A559" s="187"/>
      <c r="B559" s="187"/>
      <c r="C559" s="187"/>
      <c r="D559" s="187"/>
      <c r="E559" s="187"/>
      <c r="F559" s="187"/>
      <c r="G559" s="187"/>
      <c r="H559" s="187"/>
      <c r="I559" s="187"/>
      <c r="J559" s="187"/>
      <c r="K559" s="187"/>
      <c r="L559" s="187"/>
      <c r="M559" s="187"/>
      <c r="N559" s="187"/>
      <c r="O559" s="187"/>
      <c r="P559" s="187"/>
      <c r="Q559" s="187"/>
      <c r="R559" s="187"/>
      <c r="S559" s="187"/>
      <c r="T559" s="187"/>
      <c r="U559" s="187"/>
      <c r="V559" s="187"/>
      <c r="W559" s="187"/>
      <c r="X559" s="187"/>
      <c r="Y559" s="187"/>
      <c r="Z559" s="187"/>
      <c r="AA559" s="187"/>
      <c r="AB559" s="187"/>
      <c r="AC559" s="187"/>
      <c r="AD559" s="187"/>
      <c r="AE559" s="187"/>
      <c r="AF559" s="187"/>
      <c r="AG559" s="187"/>
      <c r="AH559" s="187"/>
      <c r="AI559" s="187"/>
      <c r="AJ559" s="187"/>
      <c r="AK559" s="187"/>
      <c r="AL559" s="187"/>
      <c r="AM559" s="187"/>
      <c r="AN559" s="187"/>
      <c r="AO559" s="187"/>
      <c r="AP559" s="187"/>
      <c r="AQ559" s="187"/>
      <c r="AR559" s="187"/>
    </row>
    <row r="560" spans="1:44" ht="12.75" customHeight="1">
      <c r="A560" s="187"/>
      <c r="B560" s="187"/>
      <c r="C560" s="187"/>
      <c r="D560" s="187"/>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c r="AA560" s="187"/>
      <c r="AB560" s="187"/>
      <c r="AC560" s="187"/>
      <c r="AD560" s="187"/>
      <c r="AE560" s="187"/>
      <c r="AF560" s="187"/>
      <c r="AG560" s="187"/>
      <c r="AH560" s="187"/>
      <c r="AI560" s="187"/>
      <c r="AJ560" s="187"/>
      <c r="AK560" s="187"/>
      <c r="AL560" s="187"/>
      <c r="AM560" s="187"/>
      <c r="AN560" s="187"/>
      <c r="AO560" s="187"/>
      <c r="AP560" s="187"/>
      <c r="AQ560" s="187"/>
      <c r="AR560" s="187"/>
    </row>
    <row r="561" spans="1:44" ht="12.75" customHeight="1">
      <c r="A561" s="187"/>
      <c r="B561" s="187"/>
      <c r="C561" s="18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c r="AA561" s="187"/>
      <c r="AB561" s="187"/>
      <c r="AC561" s="187"/>
      <c r="AD561" s="187"/>
      <c r="AE561" s="187"/>
      <c r="AF561" s="187"/>
      <c r="AG561" s="187"/>
      <c r="AH561" s="187"/>
      <c r="AI561" s="187"/>
      <c r="AJ561" s="187"/>
      <c r="AK561" s="187"/>
      <c r="AL561" s="187"/>
      <c r="AM561" s="187"/>
      <c r="AN561" s="187"/>
      <c r="AO561" s="187"/>
      <c r="AP561" s="187"/>
      <c r="AQ561" s="187"/>
      <c r="AR561" s="187"/>
    </row>
    <row r="562" spans="1:44" ht="12.75" customHeight="1">
      <c r="A562" s="187"/>
      <c r="B562" s="187"/>
      <c r="C562" s="187"/>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c r="AA562" s="187"/>
      <c r="AB562" s="187"/>
      <c r="AC562" s="187"/>
      <c r="AD562" s="187"/>
      <c r="AE562" s="187"/>
      <c r="AF562" s="187"/>
      <c r="AG562" s="187"/>
      <c r="AH562" s="187"/>
      <c r="AI562" s="187"/>
      <c r="AJ562" s="187"/>
      <c r="AK562" s="187"/>
      <c r="AL562" s="187"/>
      <c r="AM562" s="187"/>
      <c r="AN562" s="187"/>
      <c r="AO562" s="187"/>
      <c r="AP562" s="187"/>
      <c r="AQ562" s="187"/>
      <c r="AR562" s="187"/>
    </row>
    <row r="563" spans="1:44" ht="12.75" customHeight="1">
      <c r="A563" s="187"/>
      <c r="B563" s="187"/>
      <c r="C563" s="187"/>
      <c r="D563" s="187"/>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c r="AA563" s="187"/>
      <c r="AB563" s="187"/>
      <c r="AC563" s="187"/>
      <c r="AD563" s="187"/>
      <c r="AE563" s="187"/>
      <c r="AF563" s="187"/>
      <c r="AG563" s="187"/>
      <c r="AH563" s="187"/>
      <c r="AI563" s="187"/>
      <c r="AJ563" s="187"/>
      <c r="AK563" s="187"/>
      <c r="AL563" s="187"/>
      <c r="AM563" s="187"/>
      <c r="AN563" s="187"/>
      <c r="AO563" s="187"/>
      <c r="AP563" s="187"/>
      <c r="AQ563" s="187"/>
      <c r="AR563" s="187"/>
    </row>
    <row r="564" spans="1:44" ht="12.75" customHeight="1">
      <c r="A564" s="187"/>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7"/>
      <c r="AL564" s="187"/>
      <c r="AM564" s="187"/>
      <c r="AN564" s="187"/>
      <c r="AO564" s="187"/>
      <c r="AP564" s="187"/>
      <c r="AQ564" s="187"/>
      <c r="AR564" s="187"/>
    </row>
    <row r="565" spans="1:44" ht="12.75" customHeight="1">
      <c r="A565" s="187"/>
      <c r="B565" s="187"/>
      <c r="C565" s="187"/>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c r="AA565" s="187"/>
      <c r="AB565" s="187"/>
      <c r="AC565" s="187"/>
      <c r="AD565" s="187"/>
      <c r="AE565" s="187"/>
      <c r="AF565" s="187"/>
      <c r="AG565" s="187"/>
      <c r="AH565" s="187"/>
      <c r="AI565" s="187"/>
      <c r="AJ565" s="187"/>
      <c r="AK565" s="187"/>
      <c r="AL565" s="187"/>
      <c r="AM565" s="187"/>
      <c r="AN565" s="187"/>
      <c r="AO565" s="187"/>
      <c r="AP565" s="187"/>
      <c r="AQ565" s="187"/>
      <c r="AR565" s="187"/>
    </row>
    <row r="566" spans="1:44" ht="12.75" customHeight="1">
      <c r="A566" s="187"/>
      <c r="B566" s="187"/>
      <c r="C566" s="187"/>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7"/>
      <c r="AD566" s="187"/>
      <c r="AE566" s="187"/>
      <c r="AF566" s="187"/>
      <c r="AG566" s="187"/>
      <c r="AH566" s="187"/>
      <c r="AI566" s="187"/>
      <c r="AJ566" s="187"/>
      <c r="AK566" s="187"/>
      <c r="AL566" s="187"/>
      <c r="AM566" s="187"/>
      <c r="AN566" s="187"/>
      <c r="AO566" s="187"/>
      <c r="AP566" s="187"/>
      <c r="AQ566" s="187"/>
      <c r="AR566" s="187"/>
    </row>
    <row r="567" spans="1:44" ht="12.75" customHeight="1">
      <c r="A567" s="187"/>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c r="AB567" s="187"/>
      <c r="AC567" s="187"/>
      <c r="AD567" s="187"/>
      <c r="AE567" s="187"/>
      <c r="AF567" s="187"/>
      <c r="AG567" s="187"/>
      <c r="AH567" s="187"/>
      <c r="AI567" s="187"/>
      <c r="AJ567" s="187"/>
      <c r="AK567" s="187"/>
      <c r="AL567" s="187"/>
      <c r="AM567" s="187"/>
      <c r="AN567" s="187"/>
      <c r="AO567" s="187"/>
      <c r="AP567" s="187"/>
      <c r="AQ567" s="187"/>
      <c r="AR567" s="187"/>
    </row>
    <row r="568" spans="1:44" ht="12.75" customHeight="1">
      <c r="A568" s="187"/>
      <c r="B568" s="187"/>
      <c r="C568" s="187"/>
      <c r="D568" s="187"/>
      <c r="E568" s="187"/>
      <c r="F568" s="187"/>
      <c r="G568" s="187"/>
      <c r="H568" s="187"/>
      <c r="I568" s="187"/>
      <c r="J568" s="187"/>
      <c r="K568" s="187"/>
      <c r="L568" s="187"/>
      <c r="M568" s="187"/>
      <c r="N568" s="187"/>
      <c r="O568" s="187"/>
      <c r="P568" s="187"/>
      <c r="Q568" s="187"/>
      <c r="R568" s="187"/>
      <c r="S568" s="187"/>
      <c r="T568" s="187"/>
      <c r="U568" s="187"/>
      <c r="V568" s="187"/>
      <c r="W568" s="187"/>
      <c r="X568" s="187"/>
      <c r="Y568" s="187"/>
      <c r="Z568" s="187"/>
      <c r="AA568" s="187"/>
      <c r="AB568" s="187"/>
      <c r="AC568" s="187"/>
      <c r="AD568" s="187"/>
      <c r="AE568" s="187"/>
      <c r="AF568" s="187"/>
      <c r="AG568" s="187"/>
      <c r="AH568" s="187"/>
      <c r="AI568" s="187"/>
      <c r="AJ568" s="187"/>
      <c r="AK568" s="187"/>
      <c r="AL568" s="187"/>
      <c r="AM568" s="187"/>
      <c r="AN568" s="187"/>
      <c r="AO568" s="187"/>
      <c r="AP568" s="187"/>
      <c r="AQ568" s="187"/>
      <c r="AR568" s="187"/>
    </row>
    <row r="569" spans="1:44" ht="12.75" customHeight="1">
      <c r="A569" s="187"/>
      <c r="B569" s="187"/>
      <c r="C569" s="187"/>
      <c r="D569" s="187"/>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c r="AA569" s="187"/>
      <c r="AB569" s="187"/>
      <c r="AC569" s="187"/>
      <c r="AD569" s="187"/>
      <c r="AE569" s="187"/>
      <c r="AF569" s="187"/>
      <c r="AG569" s="187"/>
      <c r="AH569" s="187"/>
      <c r="AI569" s="187"/>
      <c r="AJ569" s="187"/>
      <c r="AK569" s="187"/>
      <c r="AL569" s="187"/>
      <c r="AM569" s="187"/>
      <c r="AN569" s="187"/>
      <c r="AO569" s="187"/>
      <c r="AP569" s="187"/>
      <c r="AQ569" s="187"/>
      <c r="AR569" s="187"/>
    </row>
    <row r="570" spans="1:44" ht="12.75" customHeight="1">
      <c r="A570" s="187"/>
      <c r="B570" s="187"/>
      <c r="C570" s="18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row>
    <row r="571" spans="1:44" ht="12.75" customHeight="1">
      <c r="A571" s="187"/>
      <c r="B571" s="187"/>
      <c r="C571" s="18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c r="AA571" s="187"/>
      <c r="AB571" s="187"/>
      <c r="AC571" s="187"/>
      <c r="AD571" s="187"/>
      <c r="AE571" s="187"/>
      <c r="AF571" s="187"/>
      <c r="AG571" s="187"/>
      <c r="AH571" s="187"/>
      <c r="AI571" s="187"/>
      <c r="AJ571" s="187"/>
      <c r="AK571" s="187"/>
      <c r="AL571" s="187"/>
      <c r="AM571" s="187"/>
      <c r="AN571" s="187"/>
      <c r="AO571" s="187"/>
      <c r="AP571" s="187"/>
      <c r="AQ571" s="187"/>
      <c r="AR571" s="187"/>
    </row>
    <row r="572" spans="1:44" ht="12.75" customHeight="1">
      <c r="A572" s="187"/>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c r="AA572" s="187"/>
      <c r="AB572" s="187"/>
      <c r="AC572" s="187"/>
      <c r="AD572" s="187"/>
      <c r="AE572" s="187"/>
      <c r="AF572" s="187"/>
      <c r="AG572" s="187"/>
      <c r="AH572" s="187"/>
      <c r="AI572" s="187"/>
      <c r="AJ572" s="187"/>
      <c r="AK572" s="187"/>
      <c r="AL572" s="187"/>
      <c r="AM572" s="187"/>
      <c r="AN572" s="187"/>
      <c r="AO572" s="187"/>
      <c r="AP572" s="187"/>
      <c r="AQ572" s="187"/>
      <c r="AR572" s="187"/>
    </row>
    <row r="573" spans="1:44" ht="12.75" customHeight="1">
      <c r="A573" s="187"/>
      <c r="B573" s="187"/>
      <c r="C573" s="187"/>
      <c r="D573" s="187"/>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c r="AA573" s="187"/>
      <c r="AB573" s="187"/>
      <c r="AC573" s="187"/>
      <c r="AD573" s="187"/>
      <c r="AE573" s="187"/>
      <c r="AF573" s="187"/>
      <c r="AG573" s="187"/>
      <c r="AH573" s="187"/>
      <c r="AI573" s="187"/>
      <c r="AJ573" s="187"/>
      <c r="AK573" s="187"/>
      <c r="AL573" s="187"/>
      <c r="AM573" s="187"/>
      <c r="AN573" s="187"/>
      <c r="AO573" s="187"/>
      <c r="AP573" s="187"/>
      <c r="AQ573" s="187"/>
      <c r="AR573" s="187"/>
    </row>
    <row r="574" spans="1:44" ht="12.75" customHeight="1">
      <c r="A574" s="187"/>
      <c r="B574" s="187"/>
      <c r="C574" s="18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c r="AA574" s="187"/>
      <c r="AB574" s="187"/>
      <c r="AC574" s="187"/>
      <c r="AD574" s="187"/>
      <c r="AE574" s="187"/>
      <c r="AF574" s="187"/>
      <c r="AG574" s="187"/>
      <c r="AH574" s="187"/>
      <c r="AI574" s="187"/>
      <c r="AJ574" s="187"/>
      <c r="AK574" s="187"/>
      <c r="AL574" s="187"/>
      <c r="AM574" s="187"/>
      <c r="AN574" s="187"/>
      <c r="AO574" s="187"/>
      <c r="AP574" s="187"/>
      <c r="AQ574" s="187"/>
      <c r="AR574" s="187"/>
    </row>
    <row r="575" spans="1:44" ht="12.75" customHeight="1">
      <c r="A575" s="187"/>
      <c r="B575" s="187"/>
      <c r="C575" s="18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c r="AA575" s="187"/>
      <c r="AB575" s="187"/>
      <c r="AC575" s="187"/>
      <c r="AD575" s="187"/>
      <c r="AE575" s="187"/>
      <c r="AF575" s="187"/>
      <c r="AG575" s="187"/>
      <c r="AH575" s="187"/>
      <c r="AI575" s="187"/>
      <c r="AJ575" s="187"/>
      <c r="AK575" s="187"/>
      <c r="AL575" s="187"/>
      <c r="AM575" s="187"/>
      <c r="AN575" s="187"/>
      <c r="AO575" s="187"/>
      <c r="AP575" s="187"/>
      <c r="AQ575" s="187"/>
      <c r="AR575" s="187"/>
    </row>
    <row r="576" spans="1:44" ht="12.75" customHeight="1">
      <c r="A576" s="187"/>
      <c r="B576" s="187"/>
      <c r="C576" s="187"/>
      <c r="D576" s="187"/>
      <c r="E576" s="187"/>
      <c r="F576" s="187"/>
      <c r="G576" s="187"/>
      <c r="H576" s="187"/>
      <c r="I576" s="187"/>
      <c r="J576" s="187"/>
      <c r="K576" s="187"/>
      <c r="L576" s="187"/>
      <c r="M576" s="187"/>
      <c r="N576" s="187"/>
      <c r="O576" s="187"/>
      <c r="P576" s="187"/>
      <c r="Q576" s="187"/>
      <c r="R576" s="187"/>
      <c r="S576" s="187"/>
      <c r="T576" s="187"/>
      <c r="U576" s="187"/>
      <c r="V576" s="187"/>
      <c r="W576" s="187"/>
      <c r="X576" s="187"/>
      <c r="Y576" s="187"/>
      <c r="Z576" s="187"/>
      <c r="AA576" s="187"/>
      <c r="AB576" s="187"/>
      <c r="AC576" s="187"/>
      <c r="AD576" s="187"/>
      <c r="AE576" s="187"/>
      <c r="AF576" s="187"/>
      <c r="AG576" s="187"/>
      <c r="AH576" s="187"/>
      <c r="AI576" s="187"/>
      <c r="AJ576" s="187"/>
      <c r="AK576" s="187"/>
      <c r="AL576" s="187"/>
      <c r="AM576" s="187"/>
      <c r="AN576" s="187"/>
      <c r="AO576" s="187"/>
      <c r="AP576" s="187"/>
      <c r="AQ576" s="187"/>
      <c r="AR576" s="187"/>
    </row>
    <row r="577" spans="1:44" ht="12.75" customHeight="1">
      <c r="A577" s="187"/>
      <c r="B577" s="187"/>
      <c r="C577" s="187"/>
      <c r="D577" s="187"/>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c r="AA577" s="187"/>
      <c r="AB577" s="187"/>
      <c r="AC577" s="187"/>
      <c r="AD577" s="187"/>
      <c r="AE577" s="187"/>
      <c r="AF577" s="187"/>
      <c r="AG577" s="187"/>
      <c r="AH577" s="187"/>
      <c r="AI577" s="187"/>
      <c r="AJ577" s="187"/>
      <c r="AK577" s="187"/>
      <c r="AL577" s="187"/>
      <c r="AM577" s="187"/>
      <c r="AN577" s="187"/>
      <c r="AO577" s="187"/>
      <c r="AP577" s="187"/>
      <c r="AQ577" s="187"/>
      <c r="AR577" s="187"/>
    </row>
    <row r="578" spans="1:44" ht="12.75" customHeight="1">
      <c r="A578" s="187"/>
      <c r="B578" s="187"/>
      <c r="C578" s="18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c r="AA578" s="187"/>
      <c r="AB578" s="187"/>
      <c r="AC578" s="187"/>
      <c r="AD578" s="187"/>
      <c r="AE578" s="187"/>
      <c r="AF578" s="187"/>
      <c r="AG578" s="187"/>
      <c r="AH578" s="187"/>
      <c r="AI578" s="187"/>
      <c r="AJ578" s="187"/>
      <c r="AK578" s="187"/>
      <c r="AL578" s="187"/>
      <c r="AM578" s="187"/>
      <c r="AN578" s="187"/>
      <c r="AO578" s="187"/>
      <c r="AP578" s="187"/>
      <c r="AQ578" s="187"/>
      <c r="AR578" s="187"/>
    </row>
    <row r="579" spans="1:44" ht="12.75" customHeight="1">
      <c r="A579" s="187"/>
      <c r="B579" s="187"/>
      <c r="C579" s="18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c r="AA579" s="187"/>
      <c r="AB579" s="187"/>
      <c r="AC579" s="187"/>
      <c r="AD579" s="187"/>
      <c r="AE579" s="187"/>
      <c r="AF579" s="187"/>
      <c r="AG579" s="187"/>
      <c r="AH579" s="187"/>
      <c r="AI579" s="187"/>
      <c r="AJ579" s="187"/>
      <c r="AK579" s="187"/>
      <c r="AL579" s="187"/>
      <c r="AM579" s="187"/>
      <c r="AN579" s="187"/>
      <c r="AO579" s="187"/>
      <c r="AP579" s="187"/>
      <c r="AQ579" s="187"/>
      <c r="AR579" s="187"/>
    </row>
    <row r="580" spans="1:44" ht="12.75" customHeight="1">
      <c r="A580" s="187"/>
      <c r="B580" s="187"/>
      <c r="C580" s="18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87"/>
      <c r="AJ580" s="187"/>
      <c r="AK580" s="187"/>
      <c r="AL580" s="187"/>
      <c r="AM580" s="187"/>
      <c r="AN580" s="187"/>
      <c r="AO580" s="187"/>
      <c r="AP580" s="187"/>
      <c r="AQ580" s="187"/>
      <c r="AR580" s="187"/>
    </row>
    <row r="581" spans="1:44" ht="12.75" customHeight="1">
      <c r="A581" s="187"/>
      <c r="B581" s="187"/>
      <c r="C581" s="18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7"/>
      <c r="AD581" s="187"/>
      <c r="AE581" s="187"/>
      <c r="AF581" s="187"/>
      <c r="AG581" s="187"/>
      <c r="AH581" s="187"/>
      <c r="AI581" s="187"/>
      <c r="AJ581" s="187"/>
      <c r="AK581" s="187"/>
      <c r="AL581" s="187"/>
      <c r="AM581" s="187"/>
      <c r="AN581" s="187"/>
      <c r="AO581" s="187"/>
      <c r="AP581" s="187"/>
      <c r="AQ581" s="187"/>
      <c r="AR581" s="187"/>
    </row>
    <row r="582" spans="1:44" ht="12.75" customHeight="1">
      <c r="A582" s="187"/>
      <c r="B582" s="187"/>
      <c r="C582" s="18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c r="AA582" s="187"/>
      <c r="AB582" s="187"/>
      <c r="AC582" s="187"/>
      <c r="AD582" s="187"/>
      <c r="AE582" s="187"/>
      <c r="AF582" s="187"/>
      <c r="AG582" s="187"/>
      <c r="AH582" s="187"/>
      <c r="AI582" s="187"/>
      <c r="AJ582" s="187"/>
      <c r="AK582" s="187"/>
      <c r="AL582" s="187"/>
      <c r="AM582" s="187"/>
      <c r="AN582" s="187"/>
      <c r="AO582" s="187"/>
      <c r="AP582" s="187"/>
      <c r="AQ582" s="187"/>
      <c r="AR582" s="187"/>
    </row>
    <row r="583" spans="1:44" ht="12.75" customHeight="1">
      <c r="A583" s="187"/>
      <c r="B583" s="187"/>
      <c r="C583" s="18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c r="AA583" s="187"/>
      <c r="AB583" s="187"/>
      <c r="AC583" s="187"/>
      <c r="AD583" s="187"/>
      <c r="AE583" s="187"/>
      <c r="AF583" s="187"/>
      <c r="AG583" s="187"/>
      <c r="AH583" s="187"/>
      <c r="AI583" s="187"/>
      <c r="AJ583" s="187"/>
      <c r="AK583" s="187"/>
      <c r="AL583" s="187"/>
      <c r="AM583" s="187"/>
      <c r="AN583" s="187"/>
      <c r="AO583" s="187"/>
      <c r="AP583" s="187"/>
      <c r="AQ583" s="187"/>
      <c r="AR583" s="187"/>
    </row>
    <row r="584" spans="1:44" ht="12.75" customHeight="1">
      <c r="A584" s="187"/>
      <c r="B584" s="187"/>
      <c r="C584" s="18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c r="AA584" s="187"/>
      <c r="AB584" s="187"/>
      <c r="AC584" s="187"/>
      <c r="AD584" s="187"/>
      <c r="AE584" s="187"/>
      <c r="AF584" s="187"/>
      <c r="AG584" s="187"/>
      <c r="AH584" s="187"/>
      <c r="AI584" s="187"/>
      <c r="AJ584" s="187"/>
      <c r="AK584" s="187"/>
      <c r="AL584" s="187"/>
      <c r="AM584" s="187"/>
      <c r="AN584" s="187"/>
      <c r="AO584" s="187"/>
      <c r="AP584" s="187"/>
      <c r="AQ584" s="187"/>
      <c r="AR584" s="187"/>
    </row>
    <row r="585" spans="1:44" ht="12.75" customHeight="1">
      <c r="A585" s="187"/>
      <c r="B585" s="187"/>
      <c r="C585" s="18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7"/>
      <c r="AN585" s="187"/>
      <c r="AO585" s="187"/>
      <c r="AP585" s="187"/>
      <c r="AQ585" s="187"/>
      <c r="AR585" s="187"/>
    </row>
    <row r="586" spans="1:44" ht="12.75" customHeight="1">
      <c r="A586" s="187"/>
      <c r="B586" s="187"/>
      <c r="C586" s="18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7"/>
      <c r="AD586" s="187"/>
      <c r="AE586" s="187"/>
      <c r="AF586" s="187"/>
      <c r="AG586" s="187"/>
      <c r="AH586" s="187"/>
      <c r="AI586" s="187"/>
      <c r="AJ586" s="187"/>
      <c r="AK586" s="187"/>
      <c r="AL586" s="187"/>
      <c r="AM586" s="187"/>
      <c r="AN586" s="187"/>
      <c r="AO586" s="187"/>
      <c r="AP586" s="187"/>
      <c r="AQ586" s="187"/>
      <c r="AR586" s="187"/>
    </row>
    <row r="587" spans="1:44" ht="12.75" customHeight="1">
      <c r="A587" s="187"/>
      <c r="B587" s="187"/>
      <c r="C587" s="187"/>
      <c r="D587" s="187"/>
      <c r="E587" s="187"/>
      <c r="F587" s="187"/>
      <c r="G587" s="187"/>
      <c r="H587" s="187"/>
      <c r="I587" s="187"/>
      <c r="J587" s="187"/>
      <c r="K587" s="187"/>
      <c r="L587" s="187"/>
      <c r="M587" s="187"/>
      <c r="N587" s="187"/>
      <c r="O587" s="187"/>
      <c r="P587" s="187"/>
      <c r="Q587" s="187"/>
      <c r="R587" s="187"/>
      <c r="S587" s="187"/>
      <c r="T587" s="187"/>
      <c r="U587" s="187"/>
      <c r="V587" s="187"/>
      <c r="W587" s="187"/>
      <c r="X587" s="187"/>
      <c r="Y587" s="187"/>
      <c r="Z587" s="187"/>
      <c r="AA587" s="187"/>
      <c r="AB587" s="187"/>
      <c r="AC587" s="187"/>
      <c r="AD587" s="187"/>
      <c r="AE587" s="187"/>
      <c r="AF587" s="187"/>
      <c r="AG587" s="187"/>
      <c r="AH587" s="187"/>
      <c r="AI587" s="187"/>
      <c r="AJ587" s="187"/>
      <c r="AK587" s="187"/>
      <c r="AL587" s="187"/>
      <c r="AM587" s="187"/>
      <c r="AN587" s="187"/>
      <c r="AO587" s="187"/>
      <c r="AP587" s="187"/>
      <c r="AQ587" s="187"/>
      <c r="AR587" s="187"/>
    </row>
    <row r="588" spans="1:44" ht="12.75" customHeight="1">
      <c r="A588" s="187"/>
      <c r="B588" s="187"/>
      <c r="C588" s="187"/>
      <c r="D588" s="187"/>
      <c r="E588" s="187"/>
      <c r="F588" s="187"/>
      <c r="G588" s="187"/>
      <c r="H588" s="187"/>
      <c r="I588" s="187"/>
      <c r="J588" s="187"/>
      <c r="K588" s="187"/>
      <c r="L588" s="187"/>
      <c r="M588" s="187"/>
      <c r="N588" s="187"/>
      <c r="O588" s="187"/>
      <c r="P588" s="187"/>
      <c r="Q588" s="187"/>
      <c r="R588" s="187"/>
      <c r="S588" s="187"/>
      <c r="T588" s="187"/>
      <c r="U588" s="187"/>
      <c r="V588" s="187"/>
      <c r="W588" s="187"/>
      <c r="X588" s="187"/>
      <c r="Y588" s="187"/>
      <c r="Z588" s="187"/>
      <c r="AA588" s="187"/>
      <c r="AB588" s="187"/>
      <c r="AC588" s="187"/>
      <c r="AD588" s="187"/>
      <c r="AE588" s="187"/>
      <c r="AF588" s="187"/>
      <c r="AG588" s="187"/>
      <c r="AH588" s="187"/>
      <c r="AI588" s="187"/>
      <c r="AJ588" s="187"/>
      <c r="AK588" s="187"/>
      <c r="AL588" s="187"/>
      <c r="AM588" s="187"/>
      <c r="AN588" s="187"/>
      <c r="AO588" s="187"/>
      <c r="AP588" s="187"/>
      <c r="AQ588" s="187"/>
      <c r="AR588" s="187"/>
    </row>
    <row r="589" spans="1:44" ht="12.75" customHeight="1">
      <c r="A589" s="187"/>
      <c r="B589" s="187"/>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row>
    <row r="590" spans="1:44" ht="12.75" customHeight="1">
      <c r="A590" s="187"/>
      <c r="B590" s="187"/>
      <c r="C590" s="187"/>
      <c r="D590" s="187"/>
      <c r="E590" s="187"/>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row>
    <row r="591" spans="1:44" ht="12.75" customHeight="1">
      <c r="A591" s="187"/>
      <c r="B591" s="187"/>
      <c r="C591" s="187"/>
      <c r="D591" s="187"/>
      <c r="E591" s="187"/>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row>
    <row r="592" spans="1:44" ht="12.75" customHeight="1">
      <c r="A592" s="187"/>
      <c r="B592" s="187"/>
      <c r="C592" s="187"/>
      <c r="D592" s="187"/>
      <c r="E592" s="187"/>
      <c r="F592" s="187"/>
      <c r="G592" s="187"/>
      <c r="H592" s="187"/>
      <c r="I592" s="187"/>
      <c r="J592" s="187"/>
      <c r="K592" s="187"/>
      <c r="L592" s="187"/>
      <c r="M592" s="187"/>
      <c r="N592" s="187"/>
      <c r="O592" s="187"/>
      <c r="P592" s="187"/>
      <c r="Q592" s="187"/>
      <c r="R592" s="187"/>
      <c r="S592" s="187"/>
      <c r="T592" s="187"/>
      <c r="U592" s="187"/>
      <c r="V592" s="187"/>
      <c r="W592" s="187"/>
      <c r="X592" s="187"/>
      <c r="Y592" s="187"/>
      <c r="Z592" s="187"/>
      <c r="AA592" s="187"/>
      <c r="AB592" s="187"/>
      <c r="AC592" s="187"/>
      <c r="AD592" s="187"/>
      <c r="AE592" s="187"/>
      <c r="AF592" s="187"/>
      <c r="AG592" s="187"/>
      <c r="AH592" s="187"/>
      <c r="AI592" s="187"/>
      <c r="AJ592" s="187"/>
      <c r="AK592" s="187"/>
      <c r="AL592" s="187"/>
      <c r="AM592" s="187"/>
      <c r="AN592" s="187"/>
      <c r="AO592" s="187"/>
      <c r="AP592" s="187"/>
      <c r="AQ592" s="187"/>
      <c r="AR592" s="187"/>
    </row>
    <row r="593" spans="1:44" ht="12.75" customHeight="1">
      <c r="A593" s="187"/>
      <c r="B593" s="187"/>
      <c r="C593" s="187"/>
      <c r="D593" s="187"/>
      <c r="E593" s="187"/>
      <c r="F593" s="187"/>
      <c r="G593" s="187"/>
      <c r="H593" s="187"/>
      <c r="I593" s="187"/>
      <c r="J593" s="187"/>
      <c r="K593" s="187"/>
      <c r="L593" s="187"/>
      <c r="M593" s="187"/>
      <c r="N593" s="187"/>
      <c r="O593" s="187"/>
      <c r="P593" s="187"/>
      <c r="Q593" s="187"/>
      <c r="R593" s="187"/>
      <c r="S593" s="187"/>
      <c r="T593" s="187"/>
      <c r="U593" s="187"/>
      <c r="V593" s="187"/>
      <c r="W593" s="187"/>
      <c r="X593" s="187"/>
      <c r="Y593" s="187"/>
      <c r="Z593" s="187"/>
      <c r="AA593" s="187"/>
      <c r="AB593" s="187"/>
      <c r="AC593" s="187"/>
      <c r="AD593" s="187"/>
      <c r="AE593" s="187"/>
      <c r="AF593" s="187"/>
      <c r="AG593" s="187"/>
      <c r="AH593" s="187"/>
      <c r="AI593" s="187"/>
      <c r="AJ593" s="187"/>
      <c r="AK593" s="187"/>
      <c r="AL593" s="187"/>
      <c r="AM593" s="187"/>
      <c r="AN593" s="187"/>
      <c r="AO593" s="187"/>
      <c r="AP593" s="187"/>
      <c r="AQ593" s="187"/>
      <c r="AR593" s="187"/>
    </row>
    <row r="594" spans="1:44" ht="12.75" customHeight="1">
      <c r="A594" s="187"/>
      <c r="B594" s="187"/>
      <c r="C594" s="187"/>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c r="AA594" s="187"/>
      <c r="AB594" s="187"/>
      <c r="AC594" s="187"/>
      <c r="AD594" s="187"/>
      <c r="AE594" s="187"/>
      <c r="AF594" s="187"/>
      <c r="AG594" s="187"/>
      <c r="AH594" s="187"/>
      <c r="AI594" s="187"/>
      <c r="AJ594" s="187"/>
      <c r="AK594" s="187"/>
      <c r="AL594" s="187"/>
      <c r="AM594" s="187"/>
      <c r="AN594" s="187"/>
      <c r="AO594" s="187"/>
      <c r="AP594" s="187"/>
      <c r="AQ594" s="187"/>
      <c r="AR594" s="187"/>
    </row>
    <row r="595" spans="1:44" ht="12.75" customHeight="1">
      <c r="A595" s="187"/>
      <c r="B595" s="187"/>
      <c r="C595" s="187"/>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7"/>
      <c r="AD595" s="187"/>
      <c r="AE595" s="187"/>
      <c r="AF595" s="187"/>
      <c r="AG595" s="187"/>
      <c r="AH595" s="187"/>
      <c r="AI595" s="187"/>
      <c r="AJ595" s="187"/>
      <c r="AK595" s="187"/>
      <c r="AL595" s="187"/>
      <c r="AM595" s="187"/>
      <c r="AN595" s="187"/>
      <c r="AO595" s="187"/>
      <c r="AP595" s="187"/>
      <c r="AQ595" s="187"/>
      <c r="AR595" s="187"/>
    </row>
    <row r="596" spans="1:44" ht="12.75" customHeight="1">
      <c r="A596" s="187"/>
      <c r="B596" s="187"/>
      <c r="C596" s="187"/>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7"/>
      <c r="AD596" s="187"/>
      <c r="AE596" s="187"/>
      <c r="AF596" s="187"/>
      <c r="AG596" s="187"/>
      <c r="AH596" s="187"/>
      <c r="AI596" s="187"/>
      <c r="AJ596" s="187"/>
      <c r="AK596" s="187"/>
      <c r="AL596" s="187"/>
      <c r="AM596" s="187"/>
      <c r="AN596" s="187"/>
      <c r="AO596" s="187"/>
      <c r="AP596" s="187"/>
      <c r="AQ596" s="187"/>
      <c r="AR596" s="187"/>
    </row>
    <row r="597" spans="1:44" ht="12.75" customHeight="1">
      <c r="A597" s="187"/>
      <c r="B597" s="187"/>
      <c r="C597" s="187"/>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87"/>
      <c r="AJ597" s="187"/>
      <c r="AK597" s="187"/>
      <c r="AL597" s="187"/>
      <c r="AM597" s="187"/>
      <c r="AN597" s="187"/>
      <c r="AO597" s="187"/>
      <c r="AP597" s="187"/>
      <c r="AQ597" s="187"/>
      <c r="AR597" s="187"/>
    </row>
    <row r="598" spans="1:44" ht="12.75" customHeight="1">
      <c r="A598" s="187"/>
      <c r="B598" s="187"/>
      <c r="C598" s="187"/>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c r="AA598" s="187"/>
      <c r="AB598" s="187"/>
      <c r="AC598" s="187"/>
      <c r="AD598" s="187"/>
      <c r="AE598" s="187"/>
      <c r="AF598" s="187"/>
      <c r="AG598" s="187"/>
      <c r="AH598" s="187"/>
      <c r="AI598" s="187"/>
      <c r="AJ598" s="187"/>
      <c r="AK598" s="187"/>
      <c r="AL598" s="187"/>
      <c r="AM598" s="187"/>
      <c r="AN598" s="187"/>
      <c r="AO598" s="187"/>
      <c r="AP598" s="187"/>
      <c r="AQ598" s="187"/>
      <c r="AR598" s="187"/>
    </row>
    <row r="599" spans="1:44" ht="12.75" customHeight="1">
      <c r="A599" s="187"/>
      <c r="B599" s="187"/>
      <c r="C599" s="187"/>
      <c r="D599" s="187"/>
      <c r="E599" s="187"/>
      <c r="F599" s="187"/>
      <c r="G599" s="187"/>
      <c r="H599" s="187"/>
      <c r="I599" s="187"/>
      <c r="J599" s="187"/>
      <c r="K599" s="187"/>
      <c r="L599" s="187"/>
      <c r="M599" s="187"/>
      <c r="N599" s="187"/>
      <c r="O599" s="187"/>
      <c r="P599" s="187"/>
      <c r="Q599" s="187"/>
      <c r="R599" s="187"/>
      <c r="S599" s="187"/>
      <c r="T599" s="187"/>
      <c r="U599" s="187"/>
      <c r="V599" s="187"/>
      <c r="W599" s="187"/>
      <c r="X599" s="187"/>
      <c r="Y599" s="187"/>
      <c r="Z599" s="187"/>
      <c r="AA599" s="187"/>
      <c r="AB599" s="187"/>
      <c r="AC599" s="187"/>
      <c r="AD599" s="187"/>
      <c r="AE599" s="187"/>
      <c r="AF599" s="187"/>
      <c r="AG599" s="187"/>
      <c r="AH599" s="187"/>
      <c r="AI599" s="187"/>
      <c r="AJ599" s="187"/>
      <c r="AK599" s="187"/>
      <c r="AL599" s="187"/>
      <c r="AM599" s="187"/>
      <c r="AN599" s="187"/>
      <c r="AO599" s="187"/>
      <c r="AP599" s="187"/>
      <c r="AQ599" s="187"/>
      <c r="AR599" s="187"/>
    </row>
    <row r="600" spans="1:44" ht="12.75" customHeight="1">
      <c r="A600" s="187"/>
      <c r="B600" s="187"/>
      <c r="C600" s="187"/>
      <c r="D600" s="187"/>
      <c r="E600" s="187"/>
      <c r="F600" s="187"/>
      <c r="G600" s="187"/>
      <c r="H600" s="187"/>
      <c r="I600" s="187"/>
      <c r="J600" s="187"/>
      <c r="K600" s="187"/>
      <c r="L600" s="187"/>
      <c r="M600" s="187"/>
      <c r="N600" s="187"/>
      <c r="O600" s="187"/>
      <c r="P600" s="187"/>
      <c r="Q600" s="187"/>
      <c r="R600" s="187"/>
      <c r="S600" s="187"/>
      <c r="T600" s="187"/>
      <c r="U600" s="187"/>
      <c r="V600" s="187"/>
      <c r="W600" s="187"/>
      <c r="X600" s="187"/>
      <c r="Y600" s="187"/>
      <c r="Z600" s="187"/>
      <c r="AA600" s="187"/>
      <c r="AB600" s="187"/>
      <c r="AC600" s="187"/>
      <c r="AD600" s="187"/>
      <c r="AE600" s="187"/>
      <c r="AF600" s="187"/>
      <c r="AG600" s="187"/>
      <c r="AH600" s="187"/>
      <c r="AI600" s="187"/>
      <c r="AJ600" s="187"/>
      <c r="AK600" s="187"/>
      <c r="AL600" s="187"/>
      <c r="AM600" s="187"/>
      <c r="AN600" s="187"/>
      <c r="AO600" s="187"/>
      <c r="AP600" s="187"/>
      <c r="AQ600" s="187"/>
      <c r="AR600" s="187"/>
    </row>
    <row r="601" spans="1:44" ht="12.75" customHeight="1">
      <c r="A601" s="187"/>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c r="AA601" s="187"/>
      <c r="AB601" s="187"/>
      <c r="AC601" s="187"/>
      <c r="AD601" s="187"/>
      <c r="AE601" s="187"/>
      <c r="AF601" s="187"/>
      <c r="AG601" s="187"/>
      <c r="AH601" s="187"/>
      <c r="AI601" s="187"/>
      <c r="AJ601" s="187"/>
      <c r="AK601" s="187"/>
      <c r="AL601" s="187"/>
      <c r="AM601" s="187"/>
      <c r="AN601" s="187"/>
      <c r="AO601" s="187"/>
      <c r="AP601" s="187"/>
      <c r="AQ601" s="187"/>
      <c r="AR601" s="187"/>
    </row>
    <row r="602" spans="1:44" ht="12.75" customHeight="1">
      <c r="A602" s="187"/>
      <c r="B602" s="187"/>
      <c r="C602" s="187"/>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c r="AA602" s="187"/>
      <c r="AB602" s="187"/>
      <c r="AC602" s="187"/>
      <c r="AD602" s="187"/>
      <c r="AE602" s="187"/>
      <c r="AF602" s="187"/>
      <c r="AG602" s="187"/>
      <c r="AH602" s="187"/>
      <c r="AI602" s="187"/>
      <c r="AJ602" s="187"/>
      <c r="AK602" s="187"/>
      <c r="AL602" s="187"/>
      <c r="AM602" s="187"/>
      <c r="AN602" s="187"/>
      <c r="AO602" s="187"/>
      <c r="AP602" s="187"/>
      <c r="AQ602" s="187"/>
      <c r="AR602" s="187"/>
    </row>
    <row r="603" spans="1:44" ht="12.75" customHeight="1">
      <c r="A603" s="187"/>
      <c r="B603" s="187"/>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c r="AJ603" s="187"/>
      <c r="AK603" s="187"/>
      <c r="AL603" s="187"/>
      <c r="AM603" s="187"/>
      <c r="AN603" s="187"/>
      <c r="AO603" s="187"/>
      <c r="AP603" s="187"/>
      <c r="AQ603" s="187"/>
      <c r="AR603" s="187"/>
    </row>
    <row r="604" spans="1:44" ht="12.75" customHeight="1">
      <c r="A604" s="187"/>
      <c r="B604" s="187"/>
      <c r="C604" s="187"/>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c r="AA604" s="187"/>
      <c r="AB604" s="187"/>
      <c r="AC604" s="187"/>
      <c r="AD604" s="187"/>
      <c r="AE604" s="187"/>
      <c r="AF604" s="187"/>
      <c r="AG604" s="187"/>
      <c r="AH604" s="187"/>
      <c r="AI604" s="187"/>
      <c r="AJ604" s="187"/>
      <c r="AK604" s="187"/>
      <c r="AL604" s="187"/>
      <c r="AM604" s="187"/>
      <c r="AN604" s="187"/>
      <c r="AO604" s="187"/>
      <c r="AP604" s="187"/>
      <c r="AQ604" s="187"/>
      <c r="AR604" s="187"/>
    </row>
    <row r="605" spans="1:44" ht="12.75" customHeight="1">
      <c r="A605" s="187"/>
      <c r="B605" s="187"/>
      <c r="C605" s="187"/>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c r="AA605" s="187"/>
      <c r="AB605" s="187"/>
      <c r="AC605" s="187"/>
      <c r="AD605" s="187"/>
      <c r="AE605" s="187"/>
      <c r="AF605" s="187"/>
      <c r="AG605" s="187"/>
      <c r="AH605" s="187"/>
      <c r="AI605" s="187"/>
      <c r="AJ605" s="187"/>
      <c r="AK605" s="187"/>
      <c r="AL605" s="187"/>
      <c r="AM605" s="187"/>
      <c r="AN605" s="187"/>
      <c r="AO605" s="187"/>
      <c r="AP605" s="187"/>
      <c r="AQ605" s="187"/>
      <c r="AR605" s="187"/>
    </row>
    <row r="606" spans="1:44" ht="12.75" customHeight="1">
      <c r="A606" s="187"/>
      <c r="B606" s="187"/>
      <c r="C606" s="187"/>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c r="AA606" s="187"/>
      <c r="AB606" s="187"/>
      <c r="AC606" s="187"/>
      <c r="AD606" s="187"/>
      <c r="AE606" s="187"/>
      <c r="AF606" s="187"/>
      <c r="AG606" s="187"/>
      <c r="AH606" s="187"/>
      <c r="AI606" s="187"/>
      <c r="AJ606" s="187"/>
      <c r="AK606" s="187"/>
      <c r="AL606" s="187"/>
      <c r="AM606" s="187"/>
      <c r="AN606" s="187"/>
      <c r="AO606" s="187"/>
      <c r="AP606" s="187"/>
      <c r="AQ606" s="187"/>
      <c r="AR606" s="187"/>
    </row>
    <row r="607" spans="1:44" ht="12.75" customHeight="1">
      <c r="A607" s="187"/>
      <c r="B607" s="187"/>
      <c r="C607" s="187"/>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c r="AA607" s="187"/>
      <c r="AB607" s="187"/>
      <c r="AC607" s="187"/>
      <c r="AD607" s="187"/>
      <c r="AE607" s="187"/>
      <c r="AF607" s="187"/>
      <c r="AG607" s="187"/>
      <c r="AH607" s="187"/>
      <c r="AI607" s="187"/>
      <c r="AJ607" s="187"/>
      <c r="AK607" s="187"/>
      <c r="AL607" s="187"/>
      <c r="AM607" s="187"/>
      <c r="AN607" s="187"/>
      <c r="AO607" s="187"/>
      <c r="AP607" s="187"/>
      <c r="AQ607" s="187"/>
      <c r="AR607" s="187"/>
    </row>
    <row r="608" spans="1:44" ht="12.75" customHeight="1">
      <c r="A608" s="187"/>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7"/>
      <c r="AD608" s="187"/>
      <c r="AE608" s="187"/>
      <c r="AF608" s="187"/>
      <c r="AG608" s="187"/>
      <c r="AH608" s="187"/>
      <c r="AI608" s="187"/>
      <c r="AJ608" s="187"/>
      <c r="AK608" s="187"/>
      <c r="AL608" s="187"/>
      <c r="AM608" s="187"/>
      <c r="AN608" s="187"/>
      <c r="AO608" s="187"/>
      <c r="AP608" s="187"/>
      <c r="AQ608" s="187"/>
      <c r="AR608" s="187"/>
    </row>
    <row r="609" spans="1:44" ht="12.75" customHeight="1">
      <c r="A609" s="187"/>
      <c r="B609" s="187"/>
      <c r="C609" s="187"/>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c r="AA609" s="187"/>
      <c r="AB609" s="187"/>
      <c r="AC609" s="187"/>
      <c r="AD609" s="187"/>
      <c r="AE609" s="187"/>
      <c r="AF609" s="187"/>
      <c r="AG609" s="187"/>
      <c r="AH609" s="187"/>
      <c r="AI609" s="187"/>
      <c r="AJ609" s="187"/>
      <c r="AK609" s="187"/>
      <c r="AL609" s="187"/>
      <c r="AM609" s="187"/>
      <c r="AN609" s="187"/>
      <c r="AO609" s="187"/>
      <c r="AP609" s="187"/>
      <c r="AQ609" s="187"/>
      <c r="AR609" s="187"/>
    </row>
    <row r="610" spans="1:44" ht="12.75" customHeight="1">
      <c r="A610" s="187"/>
      <c r="B610" s="187"/>
      <c r="C610" s="187"/>
      <c r="D610" s="187"/>
      <c r="E610" s="187"/>
      <c r="F610" s="187"/>
      <c r="G610" s="187"/>
      <c r="H610" s="187"/>
      <c r="I610" s="187"/>
      <c r="J610" s="187"/>
      <c r="K610" s="187"/>
      <c r="L610" s="187"/>
      <c r="M610" s="187"/>
      <c r="N610" s="187"/>
      <c r="O610" s="187"/>
      <c r="P610" s="187"/>
      <c r="Q610" s="187"/>
      <c r="R610" s="187"/>
      <c r="S610" s="187"/>
      <c r="T610" s="187"/>
      <c r="U610" s="187"/>
      <c r="V610" s="187"/>
      <c r="W610" s="187"/>
      <c r="X610" s="187"/>
      <c r="Y610" s="187"/>
      <c r="Z610" s="187"/>
      <c r="AA610" s="187"/>
      <c r="AB610" s="187"/>
      <c r="AC610" s="187"/>
      <c r="AD610" s="187"/>
      <c r="AE610" s="187"/>
      <c r="AF610" s="187"/>
      <c r="AG610" s="187"/>
      <c r="AH610" s="187"/>
      <c r="AI610" s="187"/>
      <c r="AJ610" s="187"/>
      <c r="AK610" s="187"/>
      <c r="AL610" s="187"/>
      <c r="AM610" s="187"/>
      <c r="AN610" s="187"/>
      <c r="AO610" s="187"/>
      <c r="AP610" s="187"/>
      <c r="AQ610" s="187"/>
      <c r="AR610" s="187"/>
    </row>
    <row r="611" spans="1:44" ht="12.75" customHeight="1">
      <c r="A611" s="187"/>
      <c r="B611" s="187"/>
      <c r="C611" s="187"/>
      <c r="D611" s="187"/>
      <c r="E611" s="187"/>
      <c r="F611" s="187"/>
      <c r="G611" s="187"/>
      <c r="H611" s="187"/>
      <c r="I611" s="187"/>
      <c r="J611" s="187"/>
      <c r="K611" s="187"/>
      <c r="L611" s="187"/>
      <c r="M611" s="187"/>
      <c r="N611" s="187"/>
      <c r="O611" s="187"/>
      <c r="P611" s="187"/>
      <c r="Q611" s="187"/>
      <c r="R611" s="187"/>
      <c r="S611" s="187"/>
      <c r="T611" s="187"/>
      <c r="U611" s="187"/>
      <c r="V611" s="187"/>
      <c r="W611" s="187"/>
      <c r="X611" s="187"/>
      <c r="Y611" s="187"/>
      <c r="Z611" s="187"/>
      <c r="AA611" s="187"/>
      <c r="AB611" s="187"/>
      <c r="AC611" s="187"/>
      <c r="AD611" s="187"/>
      <c r="AE611" s="187"/>
      <c r="AF611" s="187"/>
      <c r="AG611" s="187"/>
      <c r="AH611" s="187"/>
      <c r="AI611" s="187"/>
      <c r="AJ611" s="187"/>
      <c r="AK611" s="187"/>
      <c r="AL611" s="187"/>
      <c r="AM611" s="187"/>
      <c r="AN611" s="187"/>
      <c r="AO611" s="187"/>
      <c r="AP611" s="187"/>
      <c r="AQ611" s="187"/>
      <c r="AR611" s="187"/>
    </row>
    <row r="612" spans="1:44" ht="12.75" customHeight="1">
      <c r="A612" s="187"/>
      <c r="B612" s="187"/>
      <c r="C612" s="187"/>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c r="AA612" s="187"/>
      <c r="AB612" s="187"/>
      <c r="AC612" s="187"/>
      <c r="AD612" s="187"/>
      <c r="AE612" s="187"/>
      <c r="AF612" s="187"/>
      <c r="AG612" s="187"/>
      <c r="AH612" s="187"/>
      <c r="AI612" s="187"/>
      <c r="AJ612" s="187"/>
      <c r="AK612" s="187"/>
      <c r="AL612" s="187"/>
      <c r="AM612" s="187"/>
      <c r="AN612" s="187"/>
      <c r="AO612" s="187"/>
      <c r="AP612" s="187"/>
      <c r="AQ612" s="187"/>
      <c r="AR612" s="187"/>
    </row>
    <row r="613" spans="1:44" ht="12.75" customHeight="1">
      <c r="A613" s="187"/>
      <c r="B613" s="187"/>
      <c r="C613" s="187"/>
      <c r="D613" s="187"/>
      <c r="E613" s="187"/>
      <c r="F613" s="187"/>
      <c r="G613" s="187"/>
      <c r="H613" s="187"/>
      <c r="I613" s="187"/>
      <c r="J613" s="187"/>
      <c r="K613" s="187"/>
      <c r="L613" s="187"/>
      <c r="M613" s="187"/>
      <c r="N613" s="187"/>
      <c r="O613" s="187"/>
      <c r="P613" s="187"/>
      <c r="Q613" s="187"/>
      <c r="R613" s="187"/>
      <c r="S613" s="187"/>
      <c r="T613" s="187"/>
      <c r="U613" s="187"/>
      <c r="V613" s="187"/>
      <c r="W613" s="187"/>
      <c r="X613" s="187"/>
      <c r="Y613" s="187"/>
      <c r="Z613" s="187"/>
      <c r="AA613" s="187"/>
      <c r="AB613" s="187"/>
      <c r="AC613" s="187"/>
      <c r="AD613" s="187"/>
      <c r="AE613" s="187"/>
      <c r="AF613" s="187"/>
      <c r="AG613" s="187"/>
      <c r="AH613" s="187"/>
      <c r="AI613" s="187"/>
      <c r="AJ613" s="187"/>
      <c r="AK613" s="187"/>
      <c r="AL613" s="187"/>
      <c r="AM613" s="187"/>
      <c r="AN613" s="187"/>
      <c r="AO613" s="187"/>
      <c r="AP613" s="187"/>
      <c r="AQ613" s="187"/>
      <c r="AR613" s="187"/>
    </row>
    <row r="614" spans="1:44" ht="12.75" customHeight="1">
      <c r="A614" s="187"/>
      <c r="B614" s="187"/>
      <c r="C614" s="187"/>
      <c r="D614" s="187"/>
      <c r="E614" s="187"/>
      <c r="F614" s="187"/>
      <c r="G614" s="187"/>
      <c r="H614" s="187"/>
      <c r="I614" s="187"/>
      <c r="J614" s="187"/>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7"/>
      <c r="AN614" s="187"/>
      <c r="AO614" s="187"/>
      <c r="AP614" s="187"/>
      <c r="AQ614" s="187"/>
      <c r="AR614" s="187"/>
    </row>
    <row r="615" spans="1:44" ht="12.75" customHeight="1">
      <c r="A615" s="187"/>
      <c r="B615" s="187"/>
      <c r="C615" s="187"/>
      <c r="D615" s="187"/>
      <c r="E615" s="187"/>
      <c r="F615" s="187"/>
      <c r="G615" s="187"/>
      <c r="H615" s="187"/>
      <c r="I615" s="187"/>
      <c r="J615" s="187"/>
      <c r="K615" s="187"/>
      <c r="L615" s="187"/>
      <c r="M615" s="187"/>
      <c r="N615" s="187"/>
      <c r="O615" s="187"/>
      <c r="P615" s="187"/>
      <c r="Q615" s="187"/>
      <c r="R615" s="187"/>
      <c r="S615" s="187"/>
      <c r="T615" s="187"/>
      <c r="U615" s="187"/>
      <c r="V615" s="187"/>
      <c r="W615" s="187"/>
      <c r="X615" s="187"/>
      <c r="Y615" s="187"/>
      <c r="Z615" s="187"/>
      <c r="AA615" s="187"/>
      <c r="AB615" s="187"/>
      <c r="AC615" s="187"/>
      <c r="AD615" s="187"/>
      <c r="AE615" s="187"/>
      <c r="AF615" s="187"/>
      <c r="AG615" s="187"/>
      <c r="AH615" s="187"/>
      <c r="AI615" s="187"/>
      <c r="AJ615" s="187"/>
      <c r="AK615" s="187"/>
      <c r="AL615" s="187"/>
      <c r="AM615" s="187"/>
      <c r="AN615" s="187"/>
      <c r="AO615" s="187"/>
      <c r="AP615" s="187"/>
      <c r="AQ615" s="187"/>
      <c r="AR615" s="187"/>
    </row>
    <row r="616" spans="1:44" ht="12.75" customHeight="1">
      <c r="A616" s="187"/>
      <c r="B616" s="187"/>
      <c r="C616" s="187"/>
      <c r="D616" s="187"/>
      <c r="E616" s="187"/>
      <c r="F616" s="187"/>
      <c r="G616" s="187"/>
      <c r="H616" s="187"/>
      <c r="I616" s="187"/>
      <c r="J616" s="187"/>
      <c r="K616" s="187"/>
      <c r="L616" s="187"/>
      <c r="M616" s="187"/>
      <c r="N616" s="187"/>
      <c r="O616" s="187"/>
      <c r="P616" s="187"/>
      <c r="Q616" s="187"/>
      <c r="R616" s="187"/>
      <c r="S616" s="187"/>
      <c r="T616" s="187"/>
      <c r="U616" s="187"/>
      <c r="V616" s="187"/>
      <c r="W616" s="187"/>
      <c r="X616" s="187"/>
      <c r="Y616" s="187"/>
      <c r="Z616" s="187"/>
      <c r="AA616" s="187"/>
      <c r="AB616" s="187"/>
      <c r="AC616" s="187"/>
      <c r="AD616" s="187"/>
      <c r="AE616" s="187"/>
      <c r="AF616" s="187"/>
      <c r="AG616" s="187"/>
      <c r="AH616" s="187"/>
      <c r="AI616" s="187"/>
      <c r="AJ616" s="187"/>
      <c r="AK616" s="187"/>
      <c r="AL616" s="187"/>
      <c r="AM616" s="187"/>
      <c r="AN616" s="187"/>
      <c r="AO616" s="187"/>
      <c r="AP616" s="187"/>
      <c r="AQ616" s="187"/>
      <c r="AR616" s="187"/>
    </row>
    <row r="617" spans="1:44" ht="12.75" customHeight="1">
      <c r="A617" s="187"/>
      <c r="B617" s="187"/>
      <c r="C617" s="187"/>
      <c r="D617" s="187"/>
      <c r="E617" s="187"/>
      <c r="F617" s="187"/>
      <c r="G617" s="187"/>
      <c r="H617" s="187"/>
      <c r="I617" s="187"/>
      <c r="J617" s="187"/>
      <c r="K617" s="187"/>
      <c r="L617" s="187"/>
      <c r="M617" s="187"/>
      <c r="N617" s="187"/>
      <c r="O617" s="187"/>
      <c r="P617" s="187"/>
      <c r="Q617" s="187"/>
      <c r="R617" s="187"/>
      <c r="S617" s="187"/>
      <c r="T617" s="187"/>
      <c r="U617" s="187"/>
      <c r="V617" s="187"/>
      <c r="W617" s="187"/>
      <c r="X617" s="187"/>
      <c r="Y617" s="187"/>
      <c r="Z617" s="187"/>
      <c r="AA617" s="187"/>
      <c r="AB617" s="187"/>
      <c r="AC617" s="187"/>
      <c r="AD617" s="187"/>
      <c r="AE617" s="187"/>
      <c r="AF617" s="187"/>
      <c r="AG617" s="187"/>
      <c r="AH617" s="187"/>
      <c r="AI617" s="187"/>
      <c r="AJ617" s="187"/>
      <c r="AK617" s="187"/>
      <c r="AL617" s="187"/>
      <c r="AM617" s="187"/>
      <c r="AN617" s="187"/>
      <c r="AO617" s="187"/>
      <c r="AP617" s="187"/>
      <c r="AQ617" s="187"/>
      <c r="AR617" s="187"/>
    </row>
    <row r="618" spans="1:44" ht="12.75" customHeight="1">
      <c r="A618" s="187"/>
      <c r="B618" s="187"/>
      <c r="C618" s="187"/>
      <c r="D618" s="187"/>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c r="AA618" s="187"/>
      <c r="AB618" s="187"/>
      <c r="AC618" s="187"/>
      <c r="AD618" s="187"/>
      <c r="AE618" s="187"/>
      <c r="AF618" s="187"/>
      <c r="AG618" s="187"/>
      <c r="AH618" s="187"/>
      <c r="AI618" s="187"/>
      <c r="AJ618" s="187"/>
      <c r="AK618" s="187"/>
      <c r="AL618" s="187"/>
      <c r="AM618" s="187"/>
      <c r="AN618" s="187"/>
      <c r="AO618" s="187"/>
      <c r="AP618" s="187"/>
      <c r="AQ618" s="187"/>
      <c r="AR618" s="187"/>
    </row>
    <row r="619" spans="1:44" ht="12.75" customHeight="1">
      <c r="A619" s="187"/>
      <c r="B619" s="187"/>
      <c r="C619" s="187"/>
      <c r="D619" s="187"/>
      <c r="E619" s="187"/>
      <c r="F619" s="187"/>
      <c r="G619" s="187"/>
      <c r="H619" s="187"/>
      <c r="I619" s="187"/>
      <c r="J619" s="187"/>
      <c r="K619" s="187"/>
      <c r="L619" s="187"/>
      <c r="M619" s="187"/>
      <c r="N619" s="187"/>
      <c r="O619" s="187"/>
      <c r="P619" s="187"/>
      <c r="Q619" s="187"/>
      <c r="R619" s="187"/>
      <c r="S619" s="187"/>
      <c r="T619" s="187"/>
      <c r="U619" s="187"/>
      <c r="V619" s="187"/>
      <c r="W619" s="187"/>
      <c r="X619" s="187"/>
      <c r="Y619" s="187"/>
      <c r="Z619" s="187"/>
      <c r="AA619" s="187"/>
      <c r="AB619" s="187"/>
      <c r="AC619" s="187"/>
      <c r="AD619" s="187"/>
      <c r="AE619" s="187"/>
      <c r="AF619" s="187"/>
      <c r="AG619" s="187"/>
      <c r="AH619" s="187"/>
      <c r="AI619" s="187"/>
      <c r="AJ619" s="187"/>
      <c r="AK619" s="187"/>
      <c r="AL619" s="187"/>
      <c r="AM619" s="187"/>
      <c r="AN619" s="187"/>
      <c r="AO619" s="187"/>
      <c r="AP619" s="187"/>
      <c r="AQ619" s="187"/>
      <c r="AR619" s="187"/>
    </row>
    <row r="620" spans="1:44" ht="12.75" customHeight="1">
      <c r="A620" s="187"/>
      <c r="B620" s="187"/>
      <c r="C620" s="187"/>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c r="AA620" s="187"/>
      <c r="AB620" s="187"/>
      <c r="AC620" s="187"/>
      <c r="AD620" s="187"/>
      <c r="AE620" s="187"/>
      <c r="AF620" s="187"/>
      <c r="AG620" s="187"/>
      <c r="AH620" s="187"/>
      <c r="AI620" s="187"/>
      <c r="AJ620" s="187"/>
      <c r="AK620" s="187"/>
      <c r="AL620" s="187"/>
      <c r="AM620" s="187"/>
      <c r="AN620" s="187"/>
      <c r="AO620" s="187"/>
      <c r="AP620" s="187"/>
      <c r="AQ620" s="187"/>
      <c r="AR620" s="187"/>
    </row>
    <row r="621" spans="1:44" ht="12.75" customHeight="1">
      <c r="A621" s="187"/>
      <c r="B621" s="187"/>
      <c r="C621" s="187"/>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c r="AA621" s="187"/>
      <c r="AB621" s="187"/>
      <c r="AC621" s="187"/>
      <c r="AD621" s="187"/>
      <c r="AE621" s="187"/>
      <c r="AF621" s="187"/>
      <c r="AG621" s="187"/>
      <c r="AH621" s="187"/>
      <c r="AI621" s="187"/>
      <c r="AJ621" s="187"/>
      <c r="AK621" s="187"/>
      <c r="AL621" s="187"/>
      <c r="AM621" s="187"/>
      <c r="AN621" s="187"/>
      <c r="AO621" s="187"/>
      <c r="AP621" s="187"/>
      <c r="AQ621" s="187"/>
      <c r="AR621" s="187"/>
    </row>
    <row r="622" spans="1:44" ht="12.75" customHeight="1">
      <c r="A622" s="187"/>
      <c r="B622" s="187"/>
      <c r="C622" s="187"/>
      <c r="D622" s="187"/>
      <c r="E622" s="187"/>
      <c r="F622" s="187"/>
      <c r="G622" s="187"/>
      <c r="H622" s="187"/>
      <c r="I622" s="187"/>
      <c r="J622" s="187"/>
      <c r="K622" s="187"/>
      <c r="L622" s="187"/>
      <c r="M622" s="187"/>
      <c r="N622" s="187"/>
      <c r="O622" s="187"/>
      <c r="P622" s="187"/>
      <c r="Q622" s="187"/>
      <c r="R622" s="187"/>
      <c r="S622" s="187"/>
      <c r="T622" s="187"/>
      <c r="U622" s="187"/>
      <c r="V622" s="187"/>
      <c r="W622" s="187"/>
      <c r="X622" s="187"/>
      <c r="Y622" s="187"/>
      <c r="Z622" s="187"/>
      <c r="AA622" s="187"/>
      <c r="AB622" s="187"/>
      <c r="AC622" s="187"/>
      <c r="AD622" s="187"/>
      <c r="AE622" s="187"/>
      <c r="AF622" s="187"/>
      <c r="AG622" s="187"/>
      <c r="AH622" s="187"/>
      <c r="AI622" s="187"/>
      <c r="AJ622" s="187"/>
      <c r="AK622" s="187"/>
      <c r="AL622" s="187"/>
      <c r="AM622" s="187"/>
      <c r="AN622" s="187"/>
      <c r="AO622" s="187"/>
      <c r="AP622" s="187"/>
      <c r="AQ622" s="187"/>
      <c r="AR622" s="187"/>
    </row>
    <row r="623" spans="1:44" ht="12.75" customHeight="1">
      <c r="A623" s="187"/>
      <c r="B623" s="187"/>
      <c r="C623" s="187"/>
      <c r="D623" s="187"/>
      <c r="E623" s="187"/>
      <c r="F623" s="187"/>
      <c r="G623" s="187"/>
      <c r="H623" s="187"/>
      <c r="I623" s="187"/>
      <c r="J623" s="187"/>
      <c r="K623" s="187"/>
      <c r="L623" s="187"/>
      <c r="M623" s="187"/>
      <c r="N623" s="187"/>
      <c r="O623" s="187"/>
      <c r="P623" s="187"/>
      <c r="Q623" s="187"/>
      <c r="R623" s="187"/>
      <c r="S623" s="187"/>
      <c r="T623" s="187"/>
      <c r="U623" s="187"/>
      <c r="V623" s="187"/>
      <c r="W623" s="187"/>
      <c r="X623" s="187"/>
      <c r="Y623" s="187"/>
      <c r="Z623" s="187"/>
      <c r="AA623" s="187"/>
      <c r="AB623" s="187"/>
      <c r="AC623" s="187"/>
      <c r="AD623" s="187"/>
      <c r="AE623" s="187"/>
      <c r="AF623" s="187"/>
      <c r="AG623" s="187"/>
      <c r="AH623" s="187"/>
      <c r="AI623" s="187"/>
      <c r="AJ623" s="187"/>
      <c r="AK623" s="187"/>
      <c r="AL623" s="187"/>
      <c r="AM623" s="187"/>
      <c r="AN623" s="187"/>
      <c r="AO623" s="187"/>
      <c r="AP623" s="187"/>
      <c r="AQ623" s="187"/>
      <c r="AR623" s="187"/>
    </row>
    <row r="624" spans="1:44" ht="12.75" customHeight="1">
      <c r="A624" s="187"/>
      <c r="B624" s="187"/>
      <c r="C624" s="187"/>
      <c r="D624" s="187"/>
      <c r="E624" s="187"/>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row>
    <row r="625" spans="1:44" ht="12.75" customHeight="1">
      <c r="A625" s="187"/>
      <c r="B625" s="187"/>
      <c r="C625" s="187"/>
      <c r="D625" s="187"/>
      <c r="E625" s="187"/>
      <c r="F625" s="187"/>
      <c r="G625" s="187"/>
      <c r="H625" s="187"/>
      <c r="I625" s="187"/>
      <c r="J625" s="187"/>
      <c r="K625" s="187"/>
      <c r="L625" s="187"/>
      <c r="M625" s="187"/>
      <c r="N625" s="187"/>
      <c r="O625" s="187"/>
      <c r="P625" s="187"/>
      <c r="Q625" s="187"/>
      <c r="R625" s="187"/>
      <c r="S625" s="187"/>
      <c r="T625" s="187"/>
      <c r="U625" s="187"/>
      <c r="V625" s="187"/>
      <c r="W625" s="187"/>
      <c r="X625" s="187"/>
      <c r="Y625" s="187"/>
      <c r="Z625" s="187"/>
      <c r="AA625" s="187"/>
      <c r="AB625" s="187"/>
      <c r="AC625" s="187"/>
      <c r="AD625" s="187"/>
      <c r="AE625" s="187"/>
      <c r="AF625" s="187"/>
      <c r="AG625" s="187"/>
      <c r="AH625" s="187"/>
      <c r="AI625" s="187"/>
      <c r="AJ625" s="187"/>
      <c r="AK625" s="187"/>
      <c r="AL625" s="187"/>
      <c r="AM625" s="187"/>
      <c r="AN625" s="187"/>
      <c r="AO625" s="187"/>
      <c r="AP625" s="187"/>
      <c r="AQ625" s="187"/>
      <c r="AR625" s="187"/>
    </row>
    <row r="626" spans="1:44" ht="12.75" customHeight="1">
      <c r="A626" s="187"/>
      <c r="B626" s="187"/>
      <c r="C626" s="187"/>
      <c r="D626" s="187"/>
      <c r="E626" s="187"/>
      <c r="F626" s="187"/>
      <c r="G626" s="187"/>
      <c r="H626" s="187"/>
      <c r="I626" s="187"/>
      <c r="J626" s="187"/>
      <c r="K626" s="187"/>
      <c r="L626" s="187"/>
      <c r="M626" s="187"/>
      <c r="N626" s="187"/>
      <c r="O626" s="187"/>
      <c r="P626" s="187"/>
      <c r="Q626" s="187"/>
      <c r="R626" s="187"/>
      <c r="S626" s="187"/>
      <c r="T626" s="187"/>
      <c r="U626" s="187"/>
      <c r="V626" s="187"/>
      <c r="W626" s="187"/>
      <c r="X626" s="187"/>
      <c r="Y626" s="187"/>
      <c r="Z626" s="187"/>
      <c r="AA626" s="187"/>
      <c r="AB626" s="187"/>
      <c r="AC626" s="187"/>
      <c r="AD626" s="187"/>
      <c r="AE626" s="187"/>
      <c r="AF626" s="187"/>
      <c r="AG626" s="187"/>
      <c r="AH626" s="187"/>
      <c r="AI626" s="187"/>
      <c r="AJ626" s="187"/>
      <c r="AK626" s="187"/>
      <c r="AL626" s="187"/>
      <c r="AM626" s="187"/>
      <c r="AN626" s="187"/>
      <c r="AO626" s="187"/>
      <c r="AP626" s="187"/>
      <c r="AQ626" s="187"/>
      <c r="AR626" s="187"/>
    </row>
    <row r="627" spans="1:44" ht="12.75" customHeight="1">
      <c r="A627" s="187"/>
      <c r="B627" s="187"/>
      <c r="C627" s="187"/>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7"/>
      <c r="AD627" s="187"/>
      <c r="AE627" s="187"/>
      <c r="AF627" s="187"/>
      <c r="AG627" s="187"/>
      <c r="AH627" s="187"/>
      <c r="AI627" s="187"/>
      <c r="AJ627" s="187"/>
      <c r="AK627" s="187"/>
      <c r="AL627" s="187"/>
      <c r="AM627" s="187"/>
      <c r="AN627" s="187"/>
      <c r="AO627" s="187"/>
      <c r="AP627" s="187"/>
      <c r="AQ627" s="187"/>
      <c r="AR627" s="187"/>
    </row>
    <row r="628" spans="1:44" ht="12.75" customHeight="1">
      <c r="A628" s="187"/>
      <c r="B628" s="187"/>
      <c r="C628" s="18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c r="AA628" s="187"/>
      <c r="AB628" s="187"/>
      <c r="AC628" s="187"/>
      <c r="AD628" s="187"/>
      <c r="AE628" s="187"/>
      <c r="AF628" s="187"/>
      <c r="AG628" s="187"/>
      <c r="AH628" s="187"/>
      <c r="AI628" s="187"/>
      <c r="AJ628" s="187"/>
      <c r="AK628" s="187"/>
      <c r="AL628" s="187"/>
      <c r="AM628" s="187"/>
      <c r="AN628" s="187"/>
      <c r="AO628" s="187"/>
      <c r="AP628" s="187"/>
      <c r="AQ628" s="187"/>
      <c r="AR628" s="187"/>
    </row>
    <row r="629" spans="1:44" ht="12.75" customHeight="1">
      <c r="A629" s="187"/>
      <c r="B629" s="187"/>
      <c r="C629" s="187"/>
      <c r="D629" s="187"/>
      <c r="E629" s="187"/>
      <c r="F629" s="187"/>
      <c r="G629" s="187"/>
      <c r="H629" s="187"/>
      <c r="I629" s="187"/>
      <c r="J629" s="187"/>
      <c r="K629" s="187"/>
      <c r="L629" s="187"/>
      <c r="M629" s="187"/>
      <c r="N629" s="187"/>
      <c r="O629" s="187"/>
      <c r="P629" s="187"/>
      <c r="Q629" s="187"/>
      <c r="R629" s="187"/>
      <c r="S629" s="187"/>
      <c r="T629" s="187"/>
      <c r="U629" s="187"/>
      <c r="V629" s="187"/>
      <c r="W629" s="187"/>
      <c r="X629" s="187"/>
      <c r="Y629" s="187"/>
      <c r="Z629" s="187"/>
      <c r="AA629" s="187"/>
      <c r="AB629" s="187"/>
      <c r="AC629" s="187"/>
      <c r="AD629" s="187"/>
      <c r="AE629" s="187"/>
      <c r="AF629" s="187"/>
      <c r="AG629" s="187"/>
      <c r="AH629" s="187"/>
      <c r="AI629" s="187"/>
      <c r="AJ629" s="187"/>
      <c r="AK629" s="187"/>
      <c r="AL629" s="187"/>
      <c r="AM629" s="187"/>
      <c r="AN629" s="187"/>
      <c r="AO629" s="187"/>
      <c r="AP629" s="187"/>
      <c r="AQ629" s="187"/>
      <c r="AR629" s="187"/>
    </row>
    <row r="630" spans="1:44" ht="12.75" customHeight="1">
      <c r="A630" s="187"/>
      <c r="B630" s="187"/>
      <c r="C630" s="187"/>
      <c r="D630" s="187"/>
      <c r="E630" s="187"/>
      <c r="F630" s="187"/>
      <c r="G630" s="187"/>
      <c r="H630" s="187"/>
      <c r="I630" s="187"/>
      <c r="J630" s="187"/>
      <c r="K630" s="187"/>
      <c r="L630" s="187"/>
      <c r="M630" s="187"/>
      <c r="N630" s="187"/>
      <c r="O630" s="187"/>
      <c r="P630" s="187"/>
      <c r="Q630" s="187"/>
      <c r="R630" s="187"/>
      <c r="S630" s="187"/>
      <c r="T630" s="187"/>
      <c r="U630" s="187"/>
      <c r="V630" s="187"/>
      <c r="W630" s="187"/>
      <c r="X630" s="187"/>
      <c r="Y630" s="187"/>
      <c r="Z630" s="187"/>
      <c r="AA630" s="187"/>
      <c r="AB630" s="187"/>
      <c r="AC630" s="187"/>
      <c r="AD630" s="187"/>
      <c r="AE630" s="187"/>
      <c r="AF630" s="187"/>
      <c r="AG630" s="187"/>
      <c r="AH630" s="187"/>
      <c r="AI630" s="187"/>
      <c r="AJ630" s="187"/>
      <c r="AK630" s="187"/>
      <c r="AL630" s="187"/>
      <c r="AM630" s="187"/>
      <c r="AN630" s="187"/>
      <c r="AO630" s="187"/>
      <c r="AP630" s="187"/>
      <c r="AQ630" s="187"/>
      <c r="AR630" s="187"/>
    </row>
    <row r="631" spans="1:44" ht="12.75" customHeight="1">
      <c r="A631" s="187"/>
      <c r="B631" s="187"/>
      <c r="C631" s="187"/>
      <c r="D631" s="187"/>
      <c r="E631" s="187"/>
      <c r="F631" s="187"/>
      <c r="G631" s="187"/>
      <c r="H631" s="187"/>
      <c r="I631" s="187"/>
      <c r="J631" s="187"/>
      <c r="K631" s="187"/>
      <c r="L631" s="187"/>
      <c r="M631" s="187"/>
      <c r="N631" s="187"/>
      <c r="O631" s="187"/>
      <c r="P631" s="187"/>
      <c r="Q631" s="187"/>
      <c r="R631" s="187"/>
      <c r="S631" s="187"/>
      <c r="T631" s="187"/>
      <c r="U631" s="187"/>
      <c r="V631" s="187"/>
      <c r="W631" s="187"/>
      <c r="X631" s="187"/>
      <c r="Y631" s="187"/>
      <c r="Z631" s="187"/>
      <c r="AA631" s="187"/>
      <c r="AB631" s="187"/>
      <c r="AC631" s="187"/>
      <c r="AD631" s="187"/>
      <c r="AE631" s="187"/>
      <c r="AF631" s="187"/>
      <c r="AG631" s="187"/>
      <c r="AH631" s="187"/>
      <c r="AI631" s="187"/>
      <c r="AJ631" s="187"/>
      <c r="AK631" s="187"/>
      <c r="AL631" s="187"/>
      <c r="AM631" s="187"/>
      <c r="AN631" s="187"/>
      <c r="AO631" s="187"/>
      <c r="AP631" s="187"/>
      <c r="AQ631" s="187"/>
      <c r="AR631" s="187"/>
    </row>
    <row r="632" spans="1:44" ht="12.75" customHeight="1">
      <c r="A632" s="187"/>
      <c r="B632" s="187"/>
      <c r="C632" s="187"/>
      <c r="D632" s="187"/>
      <c r="E632" s="187"/>
      <c r="F632" s="187"/>
      <c r="G632" s="187"/>
      <c r="H632" s="187"/>
      <c r="I632" s="187"/>
      <c r="J632" s="187"/>
      <c r="K632" s="187"/>
      <c r="L632" s="187"/>
      <c r="M632" s="187"/>
      <c r="N632" s="187"/>
      <c r="O632" s="187"/>
      <c r="P632" s="187"/>
      <c r="Q632" s="187"/>
      <c r="R632" s="187"/>
      <c r="S632" s="187"/>
      <c r="T632" s="187"/>
      <c r="U632" s="187"/>
      <c r="V632" s="187"/>
      <c r="W632" s="187"/>
      <c r="X632" s="187"/>
      <c r="Y632" s="187"/>
      <c r="Z632" s="187"/>
      <c r="AA632" s="187"/>
      <c r="AB632" s="187"/>
      <c r="AC632" s="187"/>
      <c r="AD632" s="187"/>
      <c r="AE632" s="187"/>
      <c r="AF632" s="187"/>
      <c r="AG632" s="187"/>
      <c r="AH632" s="187"/>
      <c r="AI632" s="187"/>
      <c r="AJ632" s="187"/>
      <c r="AK632" s="187"/>
      <c r="AL632" s="187"/>
      <c r="AM632" s="187"/>
      <c r="AN632" s="187"/>
      <c r="AO632" s="187"/>
      <c r="AP632" s="187"/>
      <c r="AQ632" s="187"/>
      <c r="AR632" s="187"/>
    </row>
    <row r="633" spans="1:44" ht="12.75" customHeight="1">
      <c r="A633" s="187"/>
      <c r="B633" s="187"/>
      <c r="C633" s="187"/>
      <c r="D633" s="187"/>
      <c r="E633" s="187"/>
      <c r="F633" s="187"/>
      <c r="G633" s="187"/>
      <c r="H633" s="187"/>
      <c r="I633" s="187"/>
      <c r="J633" s="187"/>
      <c r="K633" s="187"/>
      <c r="L633" s="187"/>
      <c r="M633" s="187"/>
      <c r="N633" s="187"/>
      <c r="O633" s="187"/>
      <c r="P633" s="187"/>
      <c r="Q633" s="187"/>
      <c r="R633" s="187"/>
      <c r="S633" s="187"/>
      <c r="T633" s="187"/>
      <c r="U633" s="187"/>
      <c r="V633" s="187"/>
      <c r="W633" s="187"/>
      <c r="X633" s="187"/>
      <c r="Y633" s="187"/>
      <c r="Z633" s="187"/>
      <c r="AA633" s="187"/>
      <c r="AB633" s="187"/>
      <c r="AC633" s="187"/>
      <c r="AD633" s="187"/>
      <c r="AE633" s="187"/>
      <c r="AF633" s="187"/>
      <c r="AG633" s="187"/>
      <c r="AH633" s="187"/>
      <c r="AI633" s="187"/>
      <c r="AJ633" s="187"/>
      <c r="AK633" s="187"/>
      <c r="AL633" s="187"/>
      <c r="AM633" s="187"/>
      <c r="AN633" s="187"/>
      <c r="AO633" s="187"/>
      <c r="AP633" s="187"/>
      <c r="AQ633" s="187"/>
      <c r="AR633" s="187"/>
    </row>
    <row r="634" spans="1:44" ht="12.75" customHeight="1">
      <c r="A634" s="187"/>
      <c r="B634" s="187"/>
      <c r="C634" s="187"/>
      <c r="D634" s="187"/>
      <c r="E634" s="187"/>
      <c r="F634" s="187"/>
      <c r="G634" s="187"/>
      <c r="H634" s="187"/>
      <c r="I634" s="187"/>
      <c r="J634" s="187"/>
      <c r="K634" s="187"/>
      <c r="L634" s="187"/>
      <c r="M634" s="187"/>
      <c r="N634" s="187"/>
      <c r="O634" s="187"/>
      <c r="P634" s="187"/>
      <c r="Q634" s="187"/>
      <c r="R634" s="187"/>
      <c r="S634" s="187"/>
      <c r="T634" s="187"/>
      <c r="U634" s="187"/>
      <c r="V634" s="187"/>
      <c r="W634" s="187"/>
      <c r="X634" s="187"/>
      <c r="Y634" s="187"/>
      <c r="Z634" s="187"/>
      <c r="AA634" s="187"/>
      <c r="AB634" s="187"/>
      <c r="AC634" s="187"/>
      <c r="AD634" s="187"/>
      <c r="AE634" s="187"/>
      <c r="AF634" s="187"/>
      <c r="AG634" s="187"/>
      <c r="AH634" s="187"/>
      <c r="AI634" s="187"/>
      <c r="AJ634" s="187"/>
      <c r="AK634" s="187"/>
      <c r="AL634" s="187"/>
      <c r="AM634" s="187"/>
      <c r="AN634" s="187"/>
      <c r="AO634" s="187"/>
      <c r="AP634" s="187"/>
      <c r="AQ634" s="187"/>
      <c r="AR634" s="187"/>
    </row>
    <row r="635" spans="1:44" ht="12.75" customHeight="1">
      <c r="A635" s="187"/>
      <c r="B635" s="187"/>
      <c r="C635" s="187"/>
      <c r="D635" s="187"/>
      <c r="E635" s="187"/>
      <c r="F635" s="187"/>
      <c r="G635" s="187"/>
      <c r="H635" s="187"/>
      <c r="I635" s="187"/>
      <c r="J635" s="187"/>
      <c r="K635" s="187"/>
      <c r="L635" s="187"/>
      <c r="M635" s="187"/>
      <c r="N635" s="187"/>
      <c r="O635" s="187"/>
      <c r="P635" s="187"/>
      <c r="Q635" s="187"/>
      <c r="R635" s="187"/>
      <c r="S635" s="187"/>
      <c r="T635" s="187"/>
      <c r="U635" s="187"/>
      <c r="V635" s="187"/>
      <c r="W635" s="187"/>
      <c r="X635" s="187"/>
      <c r="Y635" s="187"/>
      <c r="Z635" s="187"/>
      <c r="AA635" s="187"/>
      <c r="AB635" s="187"/>
      <c r="AC635" s="187"/>
      <c r="AD635" s="187"/>
      <c r="AE635" s="187"/>
      <c r="AF635" s="187"/>
      <c r="AG635" s="187"/>
      <c r="AH635" s="187"/>
      <c r="AI635" s="187"/>
      <c r="AJ635" s="187"/>
      <c r="AK635" s="187"/>
      <c r="AL635" s="187"/>
      <c r="AM635" s="187"/>
      <c r="AN635" s="187"/>
      <c r="AO635" s="187"/>
      <c r="AP635" s="187"/>
      <c r="AQ635" s="187"/>
      <c r="AR635" s="187"/>
    </row>
    <row r="636" spans="1:44" ht="12.75" customHeight="1">
      <c r="A636" s="187"/>
      <c r="B636" s="187"/>
      <c r="C636" s="187"/>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c r="AA636" s="187"/>
      <c r="AB636" s="187"/>
      <c r="AC636" s="187"/>
      <c r="AD636" s="187"/>
      <c r="AE636" s="187"/>
      <c r="AF636" s="187"/>
      <c r="AG636" s="187"/>
      <c r="AH636" s="187"/>
      <c r="AI636" s="187"/>
      <c r="AJ636" s="187"/>
      <c r="AK636" s="187"/>
      <c r="AL636" s="187"/>
      <c r="AM636" s="187"/>
      <c r="AN636" s="187"/>
      <c r="AO636" s="187"/>
      <c r="AP636" s="187"/>
      <c r="AQ636" s="187"/>
      <c r="AR636" s="187"/>
    </row>
    <row r="637" spans="1:44" ht="12.75" customHeight="1">
      <c r="A637" s="187"/>
      <c r="B637" s="187"/>
      <c r="C637" s="187"/>
      <c r="D637" s="187"/>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c r="AA637" s="187"/>
      <c r="AB637" s="187"/>
      <c r="AC637" s="187"/>
      <c r="AD637" s="187"/>
      <c r="AE637" s="187"/>
      <c r="AF637" s="187"/>
      <c r="AG637" s="187"/>
      <c r="AH637" s="187"/>
      <c r="AI637" s="187"/>
      <c r="AJ637" s="187"/>
      <c r="AK637" s="187"/>
      <c r="AL637" s="187"/>
      <c r="AM637" s="187"/>
      <c r="AN637" s="187"/>
      <c r="AO637" s="187"/>
      <c r="AP637" s="187"/>
      <c r="AQ637" s="187"/>
      <c r="AR637" s="187"/>
    </row>
    <row r="638" spans="1:44" ht="12.75" customHeight="1">
      <c r="A638" s="187"/>
      <c r="B638" s="187"/>
      <c r="C638" s="18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c r="AA638" s="187"/>
      <c r="AB638" s="187"/>
      <c r="AC638" s="187"/>
      <c r="AD638" s="187"/>
      <c r="AE638" s="187"/>
      <c r="AF638" s="187"/>
      <c r="AG638" s="187"/>
      <c r="AH638" s="187"/>
      <c r="AI638" s="187"/>
      <c r="AJ638" s="187"/>
      <c r="AK638" s="187"/>
      <c r="AL638" s="187"/>
      <c r="AM638" s="187"/>
      <c r="AN638" s="187"/>
      <c r="AO638" s="187"/>
      <c r="AP638" s="187"/>
      <c r="AQ638" s="187"/>
      <c r="AR638" s="187"/>
    </row>
    <row r="639" spans="1:44" ht="12.75" customHeight="1">
      <c r="A639" s="187"/>
      <c r="B639" s="187"/>
      <c r="C639" s="187"/>
      <c r="D639" s="187"/>
      <c r="E639" s="187"/>
      <c r="F639" s="187"/>
      <c r="G639" s="187"/>
      <c r="H639" s="187"/>
      <c r="I639" s="187"/>
      <c r="J639" s="187"/>
      <c r="K639" s="187"/>
      <c r="L639" s="187"/>
      <c r="M639" s="187"/>
      <c r="N639" s="187"/>
      <c r="O639" s="187"/>
      <c r="P639" s="187"/>
      <c r="Q639" s="187"/>
      <c r="R639" s="187"/>
      <c r="S639" s="187"/>
      <c r="T639" s="187"/>
      <c r="U639" s="187"/>
      <c r="V639" s="187"/>
      <c r="W639" s="187"/>
      <c r="X639" s="187"/>
      <c r="Y639" s="187"/>
      <c r="Z639" s="187"/>
      <c r="AA639" s="187"/>
      <c r="AB639" s="187"/>
      <c r="AC639" s="187"/>
      <c r="AD639" s="187"/>
      <c r="AE639" s="187"/>
      <c r="AF639" s="187"/>
      <c r="AG639" s="187"/>
      <c r="AH639" s="187"/>
      <c r="AI639" s="187"/>
      <c r="AJ639" s="187"/>
      <c r="AK639" s="187"/>
      <c r="AL639" s="187"/>
      <c r="AM639" s="187"/>
      <c r="AN639" s="187"/>
      <c r="AO639" s="187"/>
      <c r="AP639" s="187"/>
      <c r="AQ639" s="187"/>
      <c r="AR639" s="187"/>
    </row>
    <row r="640" spans="1:44" ht="12.75" customHeight="1">
      <c r="A640" s="187"/>
      <c r="B640" s="187"/>
      <c r="C640" s="187"/>
      <c r="D640" s="187"/>
      <c r="E640" s="187"/>
      <c r="F640" s="187"/>
      <c r="G640" s="187"/>
      <c r="H640" s="187"/>
      <c r="I640" s="187"/>
      <c r="J640" s="187"/>
      <c r="K640" s="187"/>
      <c r="L640" s="187"/>
      <c r="M640" s="187"/>
      <c r="N640" s="187"/>
      <c r="O640" s="187"/>
      <c r="P640" s="187"/>
      <c r="Q640" s="187"/>
      <c r="R640" s="187"/>
      <c r="S640" s="187"/>
      <c r="T640" s="187"/>
      <c r="U640" s="187"/>
      <c r="V640" s="187"/>
      <c r="W640" s="187"/>
      <c r="X640" s="187"/>
      <c r="Y640" s="187"/>
      <c r="Z640" s="187"/>
      <c r="AA640" s="187"/>
      <c r="AB640" s="187"/>
      <c r="AC640" s="187"/>
      <c r="AD640" s="187"/>
      <c r="AE640" s="187"/>
      <c r="AF640" s="187"/>
      <c r="AG640" s="187"/>
      <c r="AH640" s="187"/>
      <c r="AI640" s="187"/>
      <c r="AJ640" s="187"/>
      <c r="AK640" s="187"/>
      <c r="AL640" s="187"/>
      <c r="AM640" s="187"/>
      <c r="AN640" s="187"/>
      <c r="AO640" s="187"/>
      <c r="AP640" s="187"/>
      <c r="AQ640" s="187"/>
      <c r="AR640" s="187"/>
    </row>
    <row r="641" spans="1:44" ht="12.75" customHeight="1">
      <c r="A641" s="187"/>
      <c r="B641" s="187"/>
      <c r="C641" s="18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c r="AA641" s="187"/>
      <c r="AB641" s="187"/>
      <c r="AC641" s="187"/>
      <c r="AD641" s="187"/>
      <c r="AE641" s="187"/>
      <c r="AF641" s="187"/>
      <c r="AG641" s="187"/>
      <c r="AH641" s="187"/>
      <c r="AI641" s="187"/>
      <c r="AJ641" s="187"/>
      <c r="AK641" s="187"/>
      <c r="AL641" s="187"/>
      <c r="AM641" s="187"/>
      <c r="AN641" s="187"/>
      <c r="AO641" s="187"/>
      <c r="AP641" s="187"/>
      <c r="AQ641" s="187"/>
      <c r="AR641" s="187"/>
    </row>
    <row r="642" spans="1:44" ht="12.75" customHeight="1">
      <c r="A642" s="187"/>
      <c r="B642" s="187"/>
      <c r="C642" s="18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c r="AA642" s="187"/>
      <c r="AB642" s="187"/>
      <c r="AC642" s="187"/>
      <c r="AD642" s="187"/>
      <c r="AE642" s="187"/>
      <c r="AF642" s="187"/>
      <c r="AG642" s="187"/>
      <c r="AH642" s="187"/>
      <c r="AI642" s="187"/>
      <c r="AJ642" s="187"/>
      <c r="AK642" s="187"/>
      <c r="AL642" s="187"/>
      <c r="AM642" s="187"/>
      <c r="AN642" s="187"/>
      <c r="AO642" s="187"/>
      <c r="AP642" s="187"/>
      <c r="AQ642" s="187"/>
      <c r="AR642" s="187"/>
    </row>
    <row r="643" spans="1:44" ht="12.75" customHeight="1">
      <c r="A643" s="187"/>
      <c r="B643" s="187"/>
      <c r="C643" s="18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row>
    <row r="644" spans="1:44" ht="12.75" customHeight="1">
      <c r="A644" s="187"/>
      <c r="B644" s="187"/>
      <c r="C644" s="18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row>
    <row r="645" spans="1:44" ht="12.75" customHeight="1">
      <c r="A645" s="187"/>
      <c r="B645" s="187"/>
      <c r="C645" s="187"/>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row>
    <row r="646" spans="1:44" ht="12.75" customHeight="1">
      <c r="A646" s="187"/>
      <c r="B646" s="187"/>
      <c r="C646" s="187"/>
      <c r="D646" s="187"/>
      <c r="E646" s="187"/>
      <c r="F646" s="187"/>
      <c r="G646" s="187"/>
      <c r="H646" s="187"/>
      <c r="I646" s="187"/>
      <c r="J646" s="187"/>
      <c r="K646" s="187"/>
      <c r="L646" s="187"/>
      <c r="M646" s="187"/>
      <c r="N646" s="187"/>
      <c r="O646" s="187"/>
      <c r="P646" s="187"/>
      <c r="Q646" s="187"/>
      <c r="R646" s="187"/>
      <c r="S646" s="187"/>
      <c r="T646" s="187"/>
      <c r="U646" s="187"/>
      <c r="V646" s="187"/>
      <c r="W646" s="187"/>
      <c r="X646" s="187"/>
      <c r="Y646" s="187"/>
      <c r="Z646" s="187"/>
      <c r="AA646" s="187"/>
      <c r="AB646" s="187"/>
      <c r="AC646" s="187"/>
      <c r="AD646" s="187"/>
      <c r="AE646" s="187"/>
      <c r="AF646" s="187"/>
      <c r="AG646" s="187"/>
      <c r="AH646" s="187"/>
      <c r="AI646" s="187"/>
      <c r="AJ646" s="187"/>
      <c r="AK646" s="187"/>
      <c r="AL646" s="187"/>
      <c r="AM646" s="187"/>
      <c r="AN646" s="187"/>
      <c r="AO646" s="187"/>
      <c r="AP646" s="187"/>
      <c r="AQ646" s="187"/>
      <c r="AR646" s="187"/>
    </row>
    <row r="647" spans="1:44" ht="12.75" customHeight="1">
      <c r="A647" s="187"/>
      <c r="B647" s="187"/>
      <c r="C647" s="18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c r="AA647" s="187"/>
      <c r="AB647" s="187"/>
      <c r="AC647" s="187"/>
      <c r="AD647" s="187"/>
      <c r="AE647" s="187"/>
      <c r="AF647" s="187"/>
      <c r="AG647" s="187"/>
      <c r="AH647" s="187"/>
      <c r="AI647" s="187"/>
      <c r="AJ647" s="187"/>
      <c r="AK647" s="187"/>
      <c r="AL647" s="187"/>
      <c r="AM647" s="187"/>
      <c r="AN647" s="187"/>
      <c r="AO647" s="187"/>
      <c r="AP647" s="187"/>
      <c r="AQ647" s="187"/>
      <c r="AR647" s="187"/>
    </row>
    <row r="648" spans="1:44" ht="12.75" customHeight="1">
      <c r="A648" s="187"/>
      <c r="B648" s="187"/>
      <c r="C648" s="18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c r="AA648" s="187"/>
      <c r="AB648" s="187"/>
      <c r="AC648" s="187"/>
      <c r="AD648" s="187"/>
      <c r="AE648" s="187"/>
      <c r="AF648" s="187"/>
      <c r="AG648" s="187"/>
      <c r="AH648" s="187"/>
      <c r="AI648" s="187"/>
      <c r="AJ648" s="187"/>
      <c r="AK648" s="187"/>
      <c r="AL648" s="187"/>
      <c r="AM648" s="187"/>
      <c r="AN648" s="187"/>
      <c r="AO648" s="187"/>
      <c r="AP648" s="187"/>
      <c r="AQ648" s="187"/>
      <c r="AR648" s="187"/>
    </row>
    <row r="649" spans="1:44" ht="12.75" customHeight="1">
      <c r="A649" s="187"/>
      <c r="B649" s="187"/>
      <c r="C649" s="18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c r="AA649" s="187"/>
      <c r="AB649" s="187"/>
      <c r="AC649" s="187"/>
      <c r="AD649" s="187"/>
      <c r="AE649" s="187"/>
      <c r="AF649" s="187"/>
      <c r="AG649" s="187"/>
      <c r="AH649" s="187"/>
      <c r="AI649" s="187"/>
      <c r="AJ649" s="187"/>
      <c r="AK649" s="187"/>
      <c r="AL649" s="187"/>
      <c r="AM649" s="187"/>
      <c r="AN649" s="187"/>
      <c r="AO649" s="187"/>
      <c r="AP649" s="187"/>
      <c r="AQ649" s="187"/>
      <c r="AR649" s="187"/>
    </row>
    <row r="650" spans="1:44" ht="12.75" customHeight="1">
      <c r="A650" s="187"/>
      <c r="B650" s="187"/>
      <c r="C650" s="187"/>
      <c r="D650" s="187"/>
      <c r="E650" s="187"/>
      <c r="F650" s="187"/>
      <c r="G650" s="187"/>
      <c r="H650" s="187"/>
      <c r="I650" s="187"/>
      <c r="J650" s="187"/>
      <c r="K650" s="187"/>
      <c r="L650" s="187"/>
      <c r="M650" s="187"/>
      <c r="N650" s="187"/>
      <c r="O650" s="187"/>
      <c r="P650" s="187"/>
      <c r="Q650" s="187"/>
      <c r="R650" s="187"/>
      <c r="S650" s="187"/>
      <c r="T650" s="187"/>
      <c r="U650" s="187"/>
      <c r="V650" s="187"/>
      <c r="W650" s="187"/>
      <c r="X650" s="187"/>
      <c r="Y650" s="187"/>
      <c r="Z650" s="187"/>
      <c r="AA650" s="187"/>
      <c r="AB650" s="187"/>
      <c r="AC650" s="187"/>
      <c r="AD650" s="187"/>
      <c r="AE650" s="187"/>
      <c r="AF650" s="187"/>
      <c r="AG650" s="187"/>
      <c r="AH650" s="187"/>
      <c r="AI650" s="187"/>
      <c r="AJ650" s="187"/>
      <c r="AK650" s="187"/>
      <c r="AL650" s="187"/>
      <c r="AM650" s="187"/>
      <c r="AN650" s="187"/>
      <c r="AO650" s="187"/>
      <c r="AP650" s="187"/>
      <c r="AQ650" s="187"/>
      <c r="AR650" s="187"/>
    </row>
    <row r="651" spans="1:44" ht="12.75" customHeight="1">
      <c r="A651" s="187"/>
      <c r="B651" s="187"/>
      <c r="C651" s="187"/>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c r="AA651" s="187"/>
      <c r="AB651" s="187"/>
      <c r="AC651" s="187"/>
      <c r="AD651" s="187"/>
      <c r="AE651" s="187"/>
      <c r="AF651" s="187"/>
      <c r="AG651" s="187"/>
      <c r="AH651" s="187"/>
      <c r="AI651" s="187"/>
      <c r="AJ651" s="187"/>
      <c r="AK651" s="187"/>
      <c r="AL651" s="187"/>
      <c r="AM651" s="187"/>
      <c r="AN651" s="187"/>
      <c r="AO651" s="187"/>
      <c r="AP651" s="187"/>
      <c r="AQ651" s="187"/>
      <c r="AR651" s="187"/>
    </row>
    <row r="652" spans="1:44" ht="12.75" customHeight="1">
      <c r="A652" s="187"/>
      <c r="B652" s="187"/>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c r="AA652" s="187"/>
      <c r="AB652" s="187"/>
      <c r="AC652" s="187"/>
      <c r="AD652" s="187"/>
      <c r="AE652" s="187"/>
      <c r="AF652" s="187"/>
      <c r="AG652" s="187"/>
      <c r="AH652" s="187"/>
      <c r="AI652" s="187"/>
      <c r="AJ652" s="187"/>
      <c r="AK652" s="187"/>
      <c r="AL652" s="187"/>
      <c r="AM652" s="187"/>
      <c r="AN652" s="187"/>
      <c r="AO652" s="187"/>
      <c r="AP652" s="187"/>
      <c r="AQ652" s="187"/>
      <c r="AR652" s="187"/>
    </row>
    <row r="653" spans="1:44" ht="12.75" customHeight="1">
      <c r="A653" s="187"/>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c r="AA653" s="187"/>
      <c r="AB653" s="187"/>
      <c r="AC653" s="187"/>
      <c r="AD653" s="187"/>
      <c r="AE653" s="187"/>
      <c r="AF653" s="187"/>
      <c r="AG653" s="187"/>
      <c r="AH653" s="187"/>
      <c r="AI653" s="187"/>
      <c r="AJ653" s="187"/>
      <c r="AK653" s="187"/>
      <c r="AL653" s="187"/>
      <c r="AM653" s="187"/>
      <c r="AN653" s="187"/>
      <c r="AO653" s="187"/>
      <c r="AP653" s="187"/>
      <c r="AQ653" s="187"/>
      <c r="AR653" s="187"/>
    </row>
    <row r="654" spans="1:44" ht="12.75" customHeight="1">
      <c r="A654" s="187"/>
      <c r="B654" s="187"/>
      <c r="C654" s="187"/>
      <c r="D654" s="187"/>
      <c r="E654" s="187"/>
      <c r="F654" s="187"/>
      <c r="G654" s="187"/>
      <c r="H654" s="187"/>
      <c r="I654" s="187"/>
      <c r="J654" s="187"/>
      <c r="K654" s="187"/>
      <c r="L654" s="187"/>
      <c r="M654" s="187"/>
      <c r="N654" s="187"/>
      <c r="O654" s="187"/>
      <c r="P654" s="187"/>
      <c r="Q654" s="187"/>
      <c r="R654" s="187"/>
      <c r="S654" s="187"/>
      <c r="T654" s="187"/>
      <c r="U654" s="187"/>
      <c r="V654" s="187"/>
      <c r="W654" s="187"/>
      <c r="X654" s="187"/>
      <c r="Y654" s="187"/>
      <c r="Z654" s="187"/>
      <c r="AA654" s="187"/>
      <c r="AB654" s="187"/>
      <c r="AC654" s="187"/>
      <c r="AD654" s="187"/>
      <c r="AE654" s="187"/>
      <c r="AF654" s="187"/>
      <c r="AG654" s="187"/>
      <c r="AH654" s="187"/>
      <c r="AI654" s="187"/>
      <c r="AJ654" s="187"/>
      <c r="AK654" s="187"/>
      <c r="AL654" s="187"/>
      <c r="AM654" s="187"/>
      <c r="AN654" s="187"/>
      <c r="AO654" s="187"/>
      <c r="AP654" s="187"/>
      <c r="AQ654" s="187"/>
      <c r="AR654" s="187"/>
    </row>
    <row r="655" spans="1:44" ht="12.75" customHeight="1">
      <c r="A655" s="187"/>
      <c r="B655" s="187"/>
      <c r="C655" s="187"/>
      <c r="D655" s="187"/>
      <c r="E655" s="187"/>
      <c r="F655" s="187"/>
      <c r="G655" s="187"/>
      <c r="H655" s="187"/>
      <c r="I655" s="187"/>
      <c r="J655" s="187"/>
      <c r="K655" s="187"/>
      <c r="L655" s="187"/>
      <c r="M655" s="187"/>
      <c r="N655" s="187"/>
      <c r="O655" s="187"/>
      <c r="P655" s="187"/>
      <c r="Q655" s="187"/>
      <c r="R655" s="187"/>
      <c r="S655" s="187"/>
      <c r="T655" s="187"/>
      <c r="U655" s="187"/>
      <c r="V655" s="187"/>
      <c r="W655" s="187"/>
      <c r="X655" s="187"/>
      <c r="Y655" s="187"/>
      <c r="Z655" s="187"/>
      <c r="AA655" s="187"/>
      <c r="AB655" s="187"/>
      <c r="AC655" s="187"/>
      <c r="AD655" s="187"/>
      <c r="AE655" s="187"/>
      <c r="AF655" s="187"/>
      <c r="AG655" s="187"/>
      <c r="AH655" s="187"/>
      <c r="AI655" s="187"/>
      <c r="AJ655" s="187"/>
      <c r="AK655" s="187"/>
      <c r="AL655" s="187"/>
      <c r="AM655" s="187"/>
      <c r="AN655" s="187"/>
      <c r="AO655" s="187"/>
      <c r="AP655" s="187"/>
      <c r="AQ655" s="187"/>
      <c r="AR655" s="187"/>
    </row>
    <row r="656" spans="1:44" ht="12.75" customHeight="1">
      <c r="A656" s="187"/>
      <c r="B656" s="187"/>
      <c r="C656" s="187"/>
      <c r="D656" s="187"/>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c r="AA656" s="187"/>
      <c r="AB656" s="187"/>
      <c r="AC656" s="187"/>
      <c r="AD656" s="187"/>
      <c r="AE656" s="187"/>
      <c r="AF656" s="187"/>
      <c r="AG656" s="187"/>
      <c r="AH656" s="187"/>
      <c r="AI656" s="187"/>
      <c r="AJ656" s="187"/>
      <c r="AK656" s="187"/>
      <c r="AL656" s="187"/>
      <c r="AM656" s="187"/>
      <c r="AN656" s="187"/>
      <c r="AO656" s="187"/>
      <c r="AP656" s="187"/>
      <c r="AQ656" s="187"/>
      <c r="AR656" s="187"/>
    </row>
    <row r="657" spans="1:44" ht="12.75" customHeight="1">
      <c r="A657" s="187"/>
      <c r="B657" s="187"/>
      <c r="C657" s="187"/>
      <c r="D657" s="187"/>
      <c r="E657" s="187"/>
      <c r="F657" s="187"/>
      <c r="G657" s="187"/>
      <c r="H657" s="187"/>
      <c r="I657" s="187"/>
      <c r="J657" s="187"/>
      <c r="K657" s="187"/>
      <c r="L657" s="187"/>
      <c r="M657" s="187"/>
      <c r="N657" s="187"/>
      <c r="O657" s="187"/>
      <c r="P657" s="187"/>
      <c r="Q657" s="187"/>
      <c r="R657" s="187"/>
      <c r="S657" s="187"/>
      <c r="T657" s="187"/>
      <c r="U657" s="187"/>
      <c r="V657" s="187"/>
      <c r="W657" s="187"/>
      <c r="X657" s="187"/>
      <c r="Y657" s="187"/>
      <c r="Z657" s="187"/>
      <c r="AA657" s="187"/>
      <c r="AB657" s="187"/>
      <c r="AC657" s="187"/>
      <c r="AD657" s="187"/>
      <c r="AE657" s="187"/>
      <c r="AF657" s="187"/>
      <c r="AG657" s="187"/>
      <c r="AH657" s="187"/>
      <c r="AI657" s="187"/>
      <c r="AJ657" s="187"/>
      <c r="AK657" s="187"/>
      <c r="AL657" s="187"/>
      <c r="AM657" s="187"/>
      <c r="AN657" s="187"/>
      <c r="AO657" s="187"/>
      <c r="AP657" s="187"/>
      <c r="AQ657" s="187"/>
      <c r="AR657" s="187"/>
    </row>
    <row r="658" spans="1:44" ht="12.75" customHeight="1">
      <c r="A658" s="187"/>
      <c r="B658" s="187"/>
      <c r="C658" s="187"/>
      <c r="D658" s="187"/>
      <c r="E658" s="187"/>
      <c r="F658" s="187"/>
      <c r="G658" s="187"/>
      <c r="H658" s="187"/>
      <c r="I658" s="187"/>
      <c r="J658" s="187"/>
      <c r="K658" s="187"/>
      <c r="L658" s="187"/>
      <c r="M658" s="187"/>
      <c r="N658" s="187"/>
      <c r="O658" s="187"/>
      <c r="P658" s="187"/>
      <c r="Q658" s="187"/>
      <c r="R658" s="187"/>
      <c r="S658" s="187"/>
      <c r="T658" s="187"/>
      <c r="U658" s="187"/>
      <c r="V658" s="187"/>
      <c r="W658" s="187"/>
      <c r="X658" s="187"/>
      <c r="Y658" s="187"/>
      <c r="Z658" s="187"/>
      <c r="AA658" s="187"/>
      <c r="AB658" s="187"/>
      <c r="AC658" s="187"/>
      <c r="AD658" s="187"/>
      <c r="AE658" s="187"/>
      <c r="AF658" s="187"/>
      <c r="AG658" s="187"/>
      <c r="AH658" s="187"/>
      <c r="AI658" s="187"/>
      <c r="AJ658" s="187"/>
      <c r="AK658" s="187"/>
      <c r="AL658" s="187"/>
      <c r="AM658" s="187"/>
      <c r="AN658" s="187"/>
      <c r="AO658" s="187"/>
      <c r="AP658" s="187"/>
      <c r="AQ658" s="187"/>
      <c r="AR658" s="187"/>
    </row>
    <row r="659" spans="1:44" ht="12.75" customHeight="1">
      <c r="A659" s="187"/>
      <c r="B659" s="187"/>
      <c r="C659" s="187"/>
      <c r="D659" s="187"/>
      <c r="E659" s="187"/>
      <c r="F659" s="187"/>
      <c r="G659" s="187"/>
      <c r="H659" s="187"/>
      <c r="I659" s="187"/>
      <c r="J659" s="187"/>
      <c r="K659" s="187"/>
      <c r="L659" s="187"/>
      <c r="M659" s="187"/>
      <c r="N659" s="187"/>
      <c r="O659" s="187"/>
      <c r="P659" s="187"/>
      <c r="Q659" s="187"/>
      <c r="R659" s="187"/>
      <c r="S659" s="187"/>
      <c r="T659" s="187"/>
      <c r="U659" s="187"/>
      <c r="V659" s="187"/>
      <c r="W659" s="187"/>
      <c r="X659" s="187"/>
      <c r="Y659" s="187"/>
      <c r="Z659" s="187"/>
      <c r="AA659" s="187"/>
      <c r="AB659" s="187"/>
      <c r="AC659" s="187"/>
      <c r="AD659" s="187"/>
      <c r="AE659" s="187"/>
      <c r="AF659" s="187"/>
      <c r="AG659" s="187"/>
      <c r="AH659" s="187"/>
      <c r="AI659" s="187"/>
      <c r="AJ659" s="187"/>
      <c r="AK659" s="187"/>
      <c r="AL659" s="187"/>
      <c r="AM659" s="187"/>
      <c r="AN659" s="187"/>
      <c r="AO659" s="187"/>
      <c r="AP659" s="187"/>
      <c r="AQ659" s="187"/>
      <c r="AR659" s="187"/>
    </row>
    <row r="660" spans="1:44" ht="12.75" customHeight="1">
      <c r="A660" s="187"/>
      <c r="B660" s="187"/>
      <c r="C660" s="187"/>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c r="AA660" s="187"/>
      <c r="AB660" s="187"/>
      <c r="AC660" s="187"/>
      <c r="AD660" s="187"/>
      <c r="AE660" s="187"/>
      <c r="AF660" s="187"/>
      <c r="AG660" s="187"/>
      <c r="AH660" s="187"/>
      <c r="AI660" s="187"/>
      <c r="AJ660" s="187"/>
      <c r="AK660" s="187"/>
      <c r="AL660" s="187"/>
      <c r="AM660" s="187"/>
      <c r="AN660" s="187"/>
      <c r="AO660" s="187"/>
      <c r="AP660" s="187"/>
      <c r="AQ660" s="187"/>
      <c r="AR660" s="187"/>
    </row>
    <row r="661" spans="1:44" ht="12.75" customHeight="1">
      <c r="A661" s="187"/>
      <c r="B661" s="187"/>
      <c r="C661" s="187"/>
      <c r="D661" s="187"/>
      <c r="E661" s="187"/>
      <c r="F661" s="187"/>
      <c r="G661" s="187"/>
      <c r="H661" s="187"/>
      <c r="I661" s="187"/>
      <c r="J661" s="187"/>
      <c r="K661" s="187"/>
      <c r="L661" s="187"/>
      <c r="M661" s="187"/>
      <c r="N661" s="187"/>
      <c r="O661" s="187"/>
      <c r="P661" s="187"/>
      <c r="Q661" s="187"/>
      <c r="R661" s="187"/>
      <c r="S661" s="187"/>
      <c r="T661" s="187"/>
      <c r="U661" s="187"/>
      <c r="V661" s="187"/>
      <c r="W661" s="187"/>
      <c r="X661" s="187"/>
      <c r="Y661" s="187"/>
      <c r="Z661" s="187"/>
      <c r="AA661" s="187"/>
      <c r="AB661" s="187"/>
      <c r="AC661" s="187"/>
      <c r="AD661" s="187"/>
      <c r="AE661" s="187"/>
      <c r="AF661" s="187"/>
      <c r="AG661" s="187"/>
      <c r="AH661" s="187"/>
      <c r="AI661" s="187"/>
      <c r="AJ661" s="187"/>
      <c r="AK661" s="187"/>
      <c r="AL661" s="187"/>
      <c r="AM661" s="187"/>
      <c r="AN661" s="187"/>
      <c r="AO661" s="187"/>
      <c r="AP661" s="187"/>
      <c r="AQ661" s="187"/>
      <c r="AR661" s="187"/>
    </row>
    <row r="662" spans="1:44" ht="12.7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c r="AA662" s="187"/>
      <c r="AB662" s="187"/>
      <c r="AC662" s="187"/>
      <c r="AD662" s="187"/>
      <c r="AE662" s="187"/>
      <c r="AF662" s="187"/>
      <c r="AG662" s="187"/>
      <c r="AH662" s="187"/>
      <c r="AI662" s="187"/>
      <c r="AJ662" s="187"/>
      <c r="AK662" s="187"/>
      <c r="AL662" s="187"/>
      <c r="AM662" s="187"/>
      <c r="AN662" s="187"/>
      <c r="AO662" s="187"/>
      <c r="AP662" s="187"/>
      <c r="AQ662" s="187"/>
      <c r="AR662" s="187"/>
    </row>
    <row r="663" spans="1:44" ht="12.75" customHeight="1">
      <c r="A663" s="187"/>
      <c r="B663" s="187"/>
      <c r="C663" s="187"/>
      <c r="D663" s="187"/>
      <c r="E663" s="187"/>
      <c r="F663" s="187"/>
      <c r="G663" s="187"/>
      <c r="H663" s="187"/>
      <c r="I663" s="187"/>
      <c r="J663" s="187"/>
      <c r="K663" s="187"/>
      <c r="L663" s="187"/>
      <c r="M663" s="187"/>
      <c r="N663" s="187"/>
      <c r="O663" s="187"/>
      <c r="P663" s="187"/>
      <c r="Q663" s="187"/>
      <c r="R663" s="187"/>
      <c r="S663" s="187"/>
      <c r="T663" s="187"/>
      <c r="U663" s="187"/>
      <c r="V663" s="187"/>
      <c r="W663" s="187"/>
      <c r="X663" s="187"/>
      <c r="Y663" s="187"/>
      <c r="Z663" s="187"/>
      <c r="AA663" s="187"/>
      <c r="AB663" s="187"/>
      <c r="AC663" s="187"/>
      <c r="AD663" s="187"/>
      <c r="AE663" s="187"/>
      <c r="AF663" s="187"/>
      <c r="AG663" s="187"/>
      <c r="AH663" s="187"/>
      <c r="AI663" s="187"/>
      <c r="AJ663" s="187"/>
      <c r="AK663" s="187"/>
      <c r="AL663" s="187"/>
      <c r="AM663" s="187"/>
      <c r="AN663" s="187"/>
      <c r="AO663" s="187"/>
      <c r="AP663" s="187"/>
      <c r="AQ663" s="187"/>
      <c r="AR663" s="187"/>
    </row>
    <row r="664" spans="1:44" ht="12.75" customHeight="1">
      <c r="A664" s="187"/>
      <c r="B664" s="187"/>
      <c r="C664" s="187"/>
      <c r="D664" s="187"/>
      <c r="E664" s="187"/>
      <c r="F664" s="187"/>
      <c r="G664" s="187"/>
      <c r="H664" s="187"/>
      <c r="I664" s="187"/>
      <c r="J664" s="187"/>
      <c r="K664" s="187"/>
      <c r="L664" s="187"/>
      <c r="M664" s="187"/>
      <c r="N664" s="187"/>
      <c r="O664" s="187"/>
      <c r="P664" s="187"/>
      <c r="Q664" s="187"/>
      <c r="R664" s="187"/>
      <c r="S664" s="187"/>
      <c r="T664" s="187"/>
      <c r="U664" s="187"/>
      <c r="V664" s="187"/>
      <c r="W664" s="187"/>
      <c r="X664" s="187"/>
      <c r="Y664" s="187"/>
      <c r="Z664" s="187"/>
      <c r="AA664" s="187"/>
      <c r="AB664" s="187"/>
      <c r="AC664" s="187"/>
      <c r="AD664" s="187"/>
      <c r="AE664" s="187"/>
      <c r="AF664" s="187"/>
      <c r="AG664" s="187"/>
      <c r="AH664" s="187"/>
      <c r="AI664" s="187"/>
      <c r="AJ664" s="187"/>
      <c r="AK664" s="187"/>
      <c r="AL664" s="187"/>
      <c r="AM664" s="187"/>
      <c r="AN664" s="187"/>
      <c r="AO664" s="187"/>
      <c r="AP664" s="187"/>
      <c r="AQ664" s="187"/>
      <c r="AR664" s="187"/>
    </row>
    <row r="665" spans="1:44" ht="12.75" customHeight="1">
      <c r="A665" s="187"/>
      <c r="B665" s="187"/>
      <c r="C665" s="187"/>
      <c r="D665" s="187"/>
      <c r="E665" s="187"/>
      <c r="F665" s="187"/>
      <c r="G665" s="187"/>
      <c r="H665" s="187"/>
      <c r="I665" s="187"/>
      <c r="J665" s="187"/>
      <c r="K665" s="187"/>
      <c r="L665" s="187"/>
      <c r="M665" s="187"/>
      <c r="N665" s="187"/>
      <c r="O665" s="187"/>
      <c r="P665" s="187"/>
      <c r="Q665" s="187"/>
      <c r="R665" s="187"/>
      <c r="S665" s="187"/>
      <c r="T665" s="187"/>
      <c r="U665" s="187"/>
      <c r="V665" s="187"/>
      <c r="W665" s="187"/>
      <c r="X665" s="187"/>
      <c r="Y665" s="187"/>
      <c r="Z665" s="187"/>
      <c r="AA665" s="187"/>
      <c r="AB665" s="187"/>
      <c r="AC665" s="187"/>
      <c r="AD665" s="187"/>
      <c r="AE665" s="187"/>
      <c r="AF665" s="187"/>
      <c r="AG665" s="187"/>
      <c r="AH665" s="187"/>
      <c r="AI665" s="187"/>
      <c r="AJ665" s="187"/>
      <c r="AK665" s="187"/>
      <c r="AL665" s="187"/>
      <c r="AM665" s="187"/>
      <c r="AN665" s="187"/>
      <c r="AO665" s="187"/>
      <c r="AP665" s="187"/>
      <c r="AQ665" s="187"/>
      <c r="AR665" s="187"/>
    </row>
    <row r="666" spans="1:44" ht="12.75" customHeight="1">
      <c r="A666" s="187"/>
      <c r="B666" s="187"/>
      <c r="C666" s="187"/>
      <c r="D666" s="187"/>
      <c r="E666" s="187"/>
      <c r="F666" s="187"/>
      <c r="G666" s="187"/>
      <c r="H666" s="187"/>
      <c r="I666" s="187"/>
      <c r="J666" s="187"/>
      <c r="K666" s="187"/>
      <c r="L666" s="187"/>
      <c r="M666" s="187"/>
      <c r="N666" s="187"/>
      <c r="O666" s="187"/>
      <c r="P666" s="187"/>
      <c r="Q666" s="187"/>
      <c r="R666" s="187"/>
      <c r="S666" s="187"/>
      <c r="T666" s="187"/>
      <c r="U666" s="187"/>
      <c r="V666" s="187"/>
      <c r="W666" s="187"/>
      <c r="X666" s="187"/>
      <c r="Y666" s="187"/>
      <c r="Z666" s="187"/>
      <c r="AA666" s="187"/>
      <c r="AB666" s="187"/>
      <c r="AC666" s="187"/>
      <c r="AD666" s="187"/>
      <c r="AE666" s="187"/>
      <c r="AF666" s="187"/>
      <c r="AG666" s="187"/>
      <c r="AH666" s="187"/>
      <c r="AI666" s="187"/>
      <c r="AJ666" s="187"/>
      <c r="AK666" s="187"/>
      <c r="AL666" s="187"/>
      <c r="AM666" s="187"/>
      <c r="AN666" s="187"/>
      <c r="AO666" s="187"/>
      <c r="AP666" s="187"/>
      <c r="AQ666" s="187"/>
      <c r="AR666" s="187"/>
    </row>
    <row r="667" spans="1:44" ht="12.75" customHeight="1">
      <c r="A667" s="187"/>
      <c r="B667" s="187"/>
      <c r="C667" s="187"/>
      <c r="D667" s="187"/>
      <c r="E667" s="187"/>
      <c r="F667" s="187"/>
      <c r="G667" s="187"/>
      <c r="H667" s="187"/>
      <c r="I667" s="187"/>
      <c r="J667" s="187"/>
      <c r="K667" s="187"/>
      <c r="L667" s="187"/>
      <c r="M667" s="187"/>
      <c r="N667" s="187"/>
      <c r="O667" s="187"/>
      <c r="P667" s="187"/>
      <c r="Q667" s="187"/>
      <c r="R667" s="187"/>
      <c r="S667" s="187"/>
      <c r="T667" s="187"/>
      <c r="U667" s="187"/>
      <c r="V667" s="187"/>
      <c r="W667" s="187"/>
      <c r="X667" s="187"/>
      <c r="Y667" s="187"/>
      <c r="Z667" s="187"/>
      <c r="AA667" s="187"/>
      <c r="AB667" s="187"/>
      <c r="AC667" s="187"/>
      <c r="AD667" s="187"/>
      <c r="AE667" s="187"/>
      <c r="AF667" s="187"/>
      <c r="AG667" s="187"/>
      <c r="AH667" s="187"/>
      <c r="AI667" s="187"/>
      <c r="AJ667" s="187"/>
      <c r="AK667" s="187"/>
      <c r="AL667" s="187"/>
      <c r="AM667" s="187"/>
      <c r="AN667" s="187"/>
      <c r="AO667" s="187"/>
      <c r="AP667" s="187"/>
      <c r="AQ667" s="187"/>
      <c r="AR667" s="187"/>
    </row>
    <row r="668" spans="1:44" ht="12.75" customHeight="1">
      <c r="A668" s="187"/>
      <c r="B668" s="187"/>
      <c r="C668" s="187"/>
      <c r="D668" s="187"/>
      <c r="E668" s="187"/>
      <c r="F668" s="187"/>
      <c r="G668" s="187"/>
      <c r="H668" s="187"/>
      <c r="I668" s="187"/>
      <c r="J668" s="187"/>
      <c r="K668" s="187"/>
      <c r="L668" s="187"/>
      <c r="M668" s="187"/>
      <c r="N668" s="187"/>
      <c r="O668" s="187"/>
      <c r="P668" s="187"/>
      <c r="Q668" s="187"/>
      <c r="R668" s="187"/>
      <c r="S668" s="187"/>
      <c r="T668" s="187"/>
      <c r="U668" s="187"/>
      <c r="V668" s="187"/>
      <c r="W668" s="187"/>
      <c r="X668" s="187"/>
      <c r="Y668" s="187"/>
      <c r="Z668" s="187"/>
      <c r="AA668" s="187"/>
      <c r="AB668" s="187"/>
      <c r="AC668" s="187"/>
      <c r="AD668" s="187"/>
      <c r="AE668" s="187"/>
      <c r="AF668" s="187"/>
      <c r="AG668" s="187"/>
      <c r="AH668" s="187"/>
      <c r="AI668" s="187"/>
      <c r="AJ668" s="187"/>
      <c r="AK668" s="187"/>
      <c r="AL668" s="187"/>
      <c r="AM668" s="187"/>
      <c r="AN668" s="187"/>
      <c r="AO668" s="187"/>
      <c r="AP668" s="187"/>
      <c r="AQ668" s="187"/>
      <c r="AR668" s="187"/>
    </row>
    <row r="669" spans="1:44" ht="12.75" customHeight="1">
      <c r="A669" s="187"/>
      <c r="B669" s="187"/>
      <c r="C669" s="187"/>
      <c r="D669" s="187"/>
      <c r="E669" s="187"/>
      <c r="F669" s="187"/>
      <c r="G669" s="187"/>
      <c r="H669" s="187"/>
      <c r="I669" s="187"/>
      <c r="J669" s="187"/>
      <c r="K669" s="187"/>
      <c r="L669" s="187"/>
      <c r="M669" s="187"/>
      <c r="N669" s="187"/>
      <c r="O669" s="187"/>
      <c r="P669" s="187"/>
      <c r="Q669" s="187"/>
      <c r="R669" s="187"/>
      <c r="S669" s="187"/>
      <c r="T669" s="187"/>
      <c r="U669" s="187"/>
      <c r="V669" s="187"/>
      <c r="W669" s="187"/>
      <c r="X669" s="187"/>
      <c r="Y669" s="187"/>
      <c r="Z669" s="187"/>
      <c r="AA669" s="187"/>
      <c r="AB669" s="187"/>
      <c r="AC669" s="187"/>
      <c r="AD669" s="187"/>
      <c r="AE669" s="187"/>
      <c r="AF669" s="187"/>
      <c r="AG669" s="187"/>
      <c r="AH669" s="187"/>
      <c r="AI669" s="187"/>
      <c r="AJ669" s="187"/>
      <c r="AK669" s="187"/>
      <c r="AL669" s="187"/>
      <c r="AM669" s="187"/>
      <c r="AN669" s="187"/>
      <c r="AO669" s="187"/>
      <c r="AP669" s="187"/>
      <c r="AQ669" s="187"/>
      <c r="AR669" s="187"/>
    </row>
    <row r="670" spans="1:44" ht="12.75" customHeight="1">
      <c r="A670" s="187"/>
      <c r="B670" s="187"/>
      <c r="C670" s="187"/>
      <c r="D670" s="187"/>
      <c r="E670" s="187"/>
      <c r="F670" s="187"/>
      <c r="G670" s="187"/>
      <c r="H670" s="187"/>
      <c r="I670" s="187"/>
      <c r="J670" s="187"/>
      <c r="K670" s="187"/>
      <c r="L670" s="187"/>
      <c r="M670" s="187"/>
      <c r="N670" s="187"/>
      <c r="O670" s="187"/>
      <c r="P670" s="187"/>
      <c r="Q670" s="187"/>
      <c r="R670" s="187"/>
      <c r="S670" s="187"/>
      <c r="T670" s="187"/>
      <c r="U670" s="187"/>
      <c r="V670" s="187"/>
      <c r="W670" s="187"/>
      <c r="X670" s="187"/>
      <c r="Y670" s="187"/>
      <c r="Z670" s="187"/>
      <c r="AA670" s="187"/>
      <c r="AB670" s="187"/>
      <c r="AC670" s="187"/>
      <c r="AD670" s="187"/>
      <c r="AE670" s="187"/>
      <c r="AF670" s="187"/>
      <c r="AG670" s="187"/>
      <c r="AH670" s="187"/>
      <c r="AI670" s="187"/>
      <c r="AJ670" s="187"/>
      <c r="AK670" s="187"/>
      <c r="AL670" s="187"/>
      <c r="AM670" s="187"/>
      <c r="AN670" s="187"/>
      <c r="AO670" s="187"/>
      <c r="AP670" s="187"/>
      <c r="AQ670" s="187"/>
      <c r="AR670" s="187"/>
    </row>
    <row r="671" spans="1:44" ht="12.75" customHeight="1">
      <c r="A671" s="187"/>
      <c r="B671" s="187"/>
      <c r="C671" s="187"/>
      <c r="D671" s="187"/>
      <c r="E671" s="187"/>
      <c r="F671" s="187"/>
      <c r="G671" s="187"/>
      <c r="H671" s="187"/>
      <c r="I671" s="187"/>
      <c r="J671" s="187"/>
      <c r="K671" s="187"/>
      <c r="L671" s="187"/>
      <c r="M671" s="187"/>
      <c r="N671" s="187"/>
      <c r="O671" s="187"/>
      <c r="P671" s="187"/>
      <c r="Q671" s="187"/>
      <c r="R671" s="187"/>
      <c r="S671" s="187"/>
      <c r="T671" s="187"/>
      <c r="U671" s="187"/>
      <c r="V671" s="187"/>
      <c r="W671" s="187"/>
      <c r="X671" s="187"/>
      <c r="Y671" s="187"/>
      <c r="Z671" s="187"/>
      <c r="AA671" s="187"/>
      <c r="AB671" s="187"/>
      <c r="AC671" s="187"/>
      <c r="AD671" s="187"/>
      <c r="AE671" s="187"/>
      <c r="AF671" s="187"/>
      <c r="AG671" s="187"/>
      <c r="AH671" s="187"/>
      <c r="AI671" s="187"/>
      <c r="AJ671" s="187"/>
      <c r="AK671" s="187"/>
      <c r="AL671" s="187"/>
      <c r="AM671" s="187"/>
      <c r="AN671" s="187"/>
      <c r="AO671" s="187"/>
      <c r="AP671" s="187"/>
      <c r="AQ671" s="187"/>
      <c r="AR671" s="187"/>
    </row>
    <row r="672" spans="1:44" ht="12.75" customHeight="1">
      <c r="A672" s="187"/>
      <c r="B672" s="187"/>
      <c r="C672" s="187"/>
      <c r="D672" s="187"/>
      <c r="E672" s="187"/>
      <c r="F672" s="187"/>
      <c r="G672" s="187"/>
      <c r="H672" s="187"/>
      <c r="I672" s="187"/>
      <c r="J672" s="187"/>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7"/>
      <c r="AN672" s="187"/>
      <c r="AO672" s="187"/>
      <c r="AP672" s="187"/>
      <c r="AQ672" s="187"/>
      <c r="AR672" s="187"/>
    </row>
    <row r="673" spans="1:44" ht="12.75" customHeight="1">
      <c r="A673" s="187"/>
      <c r="B673" s="187"/>
      <c r="C673" s="187"/>
      <c r="D673" s="187"/>
      <c r="E673" s="187"/>
      <c r="F673" s="187"/>
      <c r="G673" s="187"/>
      <c r="H673" s="187"/>
      <c r="I673" s="187"/>
      <c r="J673" s="187"/>
      <c r="K673" s="187"/>
      <c r="L673" s="187"/>
      <c r="M673" s="187"/>
      <c r="N673" s="187"/>
      <c r="O673" s="187"/>
      <c r="P673" s="187"/>
      <c r="Q673" s="187"/>
      <c r="R673" s="187"/>
      <c r="S673" s="187"/>
      <c r="T673" s="187"/>
      <c r="U673" s="187"/>
      <c r="V673" s="187"/>
      <c r="W673" s="187"/>
      <c r="X673" s="187"/>
      <c r="Y673" s="187"/>
      <c r="Z673" s="187"/>
      <c r="AA673" s="187"/>
      <c r="AB673" s="187"/>
      <c r="AC673" s="187"/>
      <c r="AD673" s="187"/>
      <c r="AE673" s="187"/>
      <c r="AF673" s="187"/>
      <c r="AG673" s="187"/>
      <c r="AH673" s="187"/>
      <c r="AI673" s="187"/>
      <c r="AJ673" s="187"/>
      <c r="AK673" s="187"/>
      <c r="AL673" s="187"/>
      <c r="AM673" s="187"/>
      <c r="AN673" s="187"/>
      <c r="AO673" s="187"/>
      <c r="AP673" s="187"/>
      <c r="AQ673" s="187"/>
      <c r="AR673" s="187"/>
    </row>
    <row r="674" spans="1:44" ht="12.75" customHeight="1">
      <c r="A674" s="187"/>
      <c r="B674" s="187"/>
      <c r="C674" s="187"/>
      <c r="D674" s="187"/>
      <c r="E674" s="187"/>
      <c r="F674" s="187"/>
      <c r="G674" s="187"/>
      <c r="H674" s="187"/>
      <c r="I674" s="187"/>
      <c r="J674" s="187"/>
      <c r="K674" s="187"/>
      <c r="L674" s="187"/>
      <c r="M674" s="187"/>
      <c r="N674" s="187"/>
      <c r="O674" s="187"/>
      <c r="P674" s="187"/>
      <c r="Q674" s="187"/>
      <c r="R674" s="187"/>
      <c r="S674" s="187"/>
      <c r="T674" s="187"/>
      <c r="U674" s="187"/>
      <c r="V674" s="187"/>
      <c r="W674" s="187"/>
      <c r="X674" s="187"/>
      <c r="Y674" s="187"/>
      <c r="Z674" s="187"/>
      <c r="AA674" s="187"/>
      <c r="AB674" s="187"/>
      <c r="AC674" s="187"/>
      <c r="AD674" s="187"/>
      <c r="AE674" s="187"/>
      <c r="AF674" s="187"/>
      <c r="AG674" s="187"/>
      <c r="AH674" s="187"/>
      <c r="AI674" s="187"/>
      <c r="AJ674" s="187"/>
      <c r="AK674" s="187"/>
      <c r="AL674" s="187"/>
      <c r="AM674" s="187"/>
      <c r="AN674" s="187"/>
      <c r="AO674" s="187"/>
      <c r="AP674" s="187"/>
      <c r="AQ674" s="187"/>
      <c r="AR674" s="187"/>
    </row>
    <row r="675" spans="1:44" ht="12.75" customHeight="1">
      <c r="A675" s="187"/>
      <c r="B675" s="187"/>
      <c r="C675" s="187"/>
      <c r="D675" s="187"/>
      <c r="E675" s="187"/>
      <c r="F675" s="187"/>
      <c r="G675" s="187"/>
      <c r="H675" s="187"/>
      <c r="I675" s="187"/>
      <c r="J675" s="187"/>
      <c r="K675" s="187"/>
      <c r="L675" s="187"/>
      <c r="M675" s="187"/>
      <c r="N675" s="187"/>
      <c r="O675" s="187"/>
      <c r="P675" s="187"/>
      <c r="Q675" s="187"/>
      <c r="R675" s="187"/>
      <c r="S675" s="187"/>
      <c r="T675" s="187"/>
      <c r="U675" s="187"/>
      <c r="V675" s="187"/>
      <c r="W675" s="187"/>
      <c r="X675" s="187"/>
      <c r="Y675" s="187"/>
      <c r="Z675" s="187"/>
      <c r="AA675" s="187"/>
      <c r="AB675" s="187"/>
      <c r="AC675" s="187"/>
      <c r="AD675" s="187"/>
      <c r="AE675" s="187"/>
      <c r="AF675" s="187"/>
      <c r="AG675" s="187"/>
      <c r="AH675" s="187"/>
      <c r="AI675" s="187"/>
      <c r="AJ675" s="187"/>
      <c r="AK675" s="187"/>
      <c r="AL675" s="187"/>
      <c r="AM675" s="187"/>
      <c r="AN675" s="187"/>
      <c r="AO675" s="187"/>
      <c r="AP675" s="187"/>
      <c r="AQ675" s="187"/>
      <c r="AR675" s="187"/>
    </row>
    <row r="676" spans="1:44" ht="12.75" customHeight="1">
      <c r="A676" s="187"/>
      <c r="B676" s="187"/>
      <c r="C676" s="187"/>
      <c r="D676" s="187"/>
      <c r="E676" s="187"/>
      <c r="F676" s="187"/>
      <c r="G676" s="187"/>
      <c r="H676" s="187"/>
      <c r="I676" s="187"/>
      <c r="J676" s="187"/>
      <c r="K676" s="187"/>
      <c r="L676" s="187"/>
      <c r="M676" s="187"/>
      <c r="N676" s="187"/>
      <c r="O676" s="187"/>
      <c r="P676" s="187"/>
      <c r="Q676" s="187"/>
      <c r="R676" s="187"/>
      <c r="S676" s="187"/>
      <c r="T676" s="187"/>
      <c r="U676" s="187"/>
      <c r="V676" s="187"/>
      <c r="W676" s="187"/>
      <c r="X676" s="187"/>
      <c r="Y676" s="187"/>
      <c r="Z676" s="187"/>
      <c r="AA676" s="187"/>
      <c r="AB676" s="187"/>
      <c r="AC676" s="187"/>
      <c r="AD676" s="187"/>
      <c r="AE676" s="187"/>
      <c r="AF676" s="187"/>
      <c r="AG676" s="187"/>
      <c r="AH676" s="187"/>
      <c r="AI676" s="187"/>
      <c r="AJ676" s="187"/>
      <c r="AK676" s="187"/>
      <c r="AL676" s="187"/>
      <c r="AM676" s="187"/>
      <c r="AN676" s="187"/>
      <c r="AO676" s="187"/>
      <c r="AP676" s="187"/>
      <c r="AQ676" s="187"/>
      <c r="AR676" s="187"/>
    </row>
    <row r="677" spans="1:44" ht="12.75" customHeight="1">
      <c r="A677" s="187"/>
      <c r="B677" s="187"/>
      <c r="C677" s="187"/>
      <c r="D677" s="187"/>
      <c r="E677" s="187"/>
      <c r="F677" s="187"/>
      <c r="G677" s="187"/>
      <c r="H677" s="187"/>
      <c r="I677" s="187"/>
      <c r="J677" s="187"/>
      <c r="K677" s="187"/>
      <c r="L677" s="187"/>
      <c r="M677" s="187"/>
      <c r="N677" s="187"/>
      <c r="O677" s="187"/>
      <c r="P677" s="187"/>
      <c r="Q677" s="187"/>
      <c r="R677" s="187"/>
      <c r="S677" s="187"/>
      <c r="T677" s="187"/>
      <c r="U677" s="187"/>
      <c r="V677" s="187"/>
      <c r="W677" s="187"/>
      <c r="X677" s="187"/>
      <c r="Y677" s="187"/>
      <c r="Z677" s="187"/>
      <c r="AA677" s="187"/>
      <c r="AB677" s="187"/>
      <c r="AC677" s="187"/>
      <c r="AD677" s="187"/>
      <c r="AE677" s="187"/>
      <c r="AF677" s="187"/>
      <c r="AG677" s="187"/>
      <c r="AH677" s="187"/>
      <c r="AI677" s="187"/>
      <c r="AJ677" s="187"/>
      <c r="AK677" s="187"/>
      <c r="AL677" s="187"/>
      <c r="AM677" s="187"/>
      <c r="AN677" s="187"/>
      <c r="AO677" s="187"/>
      <c r="AP677" s="187"/>
      <c r="AQ677" s="187"/>
      <c r="AR677" s="187"/>
    </row>
    <row r="678" spans="1:44" ht="12.75" customHeight="1">
      <c r="A678" s="187"/>
      <c r="B678" s="187"/>
      <c r="C678" s="187"/>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row>
    <row r="679" spans="1:44" ht="12.75" customHeight="1">
      <c r="A679" s="187"/>
      <c r="B679" s="187"/>
      <c r="C679" s="187"/>
      <c r="D679" s="187"/>
      <c r="E679" s="187"/>
      <c r="F679" s="187"/>
      <c r="G679" s="187"/>
      <c r="H679" s="187"/>
      <c r="I679" s="187"/>
      <c r="J679" s="187"/>
      <c r="K679" s="187"/>
      <c r="L679" s="187"/>
      <c r="M679" s="187"/>
      <c r="N679" s="187"/>
      <c r="O679" s="187"/>
      <c r="P679" s="187"/>
      <c r="Q679" s="187"/>
      <c r="R679" s="187"/>
      <c r="S679" s="187"/>
      <c r="T679" s="187"/>
      <c r="U679" s="187"/>
      <c r="V679" s="187"/>
      <c r="W679" s="187"/>
      <c r="X679" s="187"/>
      <c r="Y679" s="187"/>
      <c r="Z679" s="187"/>
      <c r="AA679" s="187"/>
      <c r="AB679" s="187"/>
      <c r="AC679" s="187"/>
      <c r="AD679" s="187"/>
      <c r="AE679" s="187"/>
      <c r="AF679" s="187"/>
      <c r="AG679" s="187"/>
      <c r="AH679" s="187"/>
      <c r="AI679" s="187"/>
      <c r="AJ679" s="187"/>
      <c r="AK679" s="187"/>
      <c r="AL679" s="187"/>
      <c r="AM679" s="187"/>
      <c r="AN679" s="187"/>
      <c r="AO679" s="187"/>
      <c r="AP679" s="187"/>
      <c r="AQ679" s="187"/>
      <c r="AR679" s="187"/>
    </row>
    <row r="680" spans="1:44" ht="12.75" customHeight="1">
      <c r="A680" s="187"/>
      <c r="B680" s="187"/>
      <c r="C680" s="187"/>
      <c r="D680" s="187"/>
      <c r="E680" s="187"/>
      <c r="F680" s="187"/>
      <c r="G680" s="187"/>
      <c r="H680" s="187"/>
      <c r="I680" s="187"/>
      <c r="J680" s="187"/>
      <c r="K680" s="187"/>
      <c r="L680" s="187"/>
      <c r="M680" s="187"/>
      <c r="N680" s="187"/>
      <c r="O680" s="187"/>
      <c r="P680" s="187"/>
      <c r="Q680" s="187"/>
      <c r="R680" s="187"/>
      <c r="S680" s="187"/>
      <c r="T680" s="187"/>
      <c r="U680" s="187"/>
      <c r="V680" s="187"/>
      <c r="W680" s="187"/>
      <c r="X680" s="187"/>
      <c r="Y680" s="187"/>
      <c r="Z680" s="187"/>
      <c r="AA680" s="187"/>
      <c r="AB680" s="187"/>
      <c r="AC680" s="187"/>
      <c r="AD680" s="187"/>
      <c r="AE680" s="187"/>
      <c r="AF680" s="187"/>
      <c r="AG680" s="187"/>
      <c r="AH680" s="187"/>
      <c r="AI680" s="187"/>
      <c r="AJ680" s="187"/>
      <c r="AK680" s="187"/>
      <c r="AL680" s="187"/>
      <c r="AM680" s="187"/>
      <c r="AN680" s="187"/>
      <c r="AO680" s="187"/>
      <c r="AP680" s="187"/>
      <c r="AQ680" s="187"/>
      <c r="AR680" s="187"/>
    </row>
    <row r="681" spans="1:44" ht="12.75" customHeight="1">
      <c r="A681" s="187"/>
      <c r="B681" s="187"/>
      <c r="C681" s="187"/>
      <c r="D681" s="187"/>
      <c r="E681" s="187"/>
      <c r="F681" s="187"/>
      <c r="G681" s="187"/>
      <c r="H681" s="187"/>
      <c r="I681" s="187"/>
      <c r="J681" s="187"/>
      <c r="K681" s="187"/>
      <c r="L681" s="187"/>
      <c r="M681" s="187"/>
      <c r="N681" s="187"/>
      <c r="O681" s="187"/>
      <c r="P681" s="187"/>
      <c r="Q681" s="187"/>
      <c r="R681" s="187"/>
      <c r="S681" s="187"/>
      <c r="T681" s="187"/>
      <c r="U681" s="187"/>
      <c r="V681" s="187"/>
      <c r="W681" s="187"/>
      <c r="X681" s="187"/>
      <c r="Y681" s="187"/>
      <c r="Z681" s="187"/>
      <c r="AA681" s="187"/>
      <c r="AB681" s="187"/>
      <c r="AC681" s="187"/>
      <c r="AD681" s="187"/>
      <c r="AE681" s="187"/>
      <c r="AF681" s="187"/>
      <c r="AG681" s="187"/>
      <c r="AH681" s="187"/>
      <c r="AI681" s="187"/>
      <c r="AJ681" s="187"/>
      <c r="AK681" s="187"/>
      <c r="AL681" s="187"/>
      <c r="AM681" s="187"/>
      <c r="AN681" s="187"/>
      <c r="AO681" s="187"/>
      <c r="AP681" s="187"/>
      <c r="AQ681" s="187"/>
      <c r="AR681" s="187"/>
    </row>
    <row r="682" spans="1:44" ht="12.75" customHeight="1">
      <c r="A682" s="187"/>
      <c r="B682" s="187"/>
      <c r="C682" s="187"/>
      <c r="D682" s="187"/>
      <c r="E682" s="187"/>
      <c r="F682" s="187"/>
      <c r="G682" s="187"/>
      <c r="H682" s="187"/>
      <c r="I682" s="187"/>
      <c r="J682" s="187"/>
      <c r="K682" s="187"/>
      <c r="L682" s="187"/>
      <c r="M682" s="187"/>
      <c r="N682" s="187"/>
      <c r="O682" s="187"/>
      <c r="P682" s="187"/>
      <c r="Q682" s="187"/>
      <c r="R682" s="187"/>
      <c r="S682" s="187"/>
      <c r="T682" s="187"/>
      <c r="U682" s="187"/>
      <c r="V682" s="187"/>
      <c r="W682" s="187"/>
      <c r="X682" s="187"/>
      <c r="Y682" s="187"/>
      <c r="Z682" s="187"/>
      <c r="AA682" s="187"/>
      <c r="AB682" s="187"/>
      <c r="AC682" s="187"/>
      <c r="AD682" s="187"/>
      <c r="AE682" s="187"/>
      <c r="AF682" s="187"/>
      <c r="AG682" s="187"/>
      <c r="AH682" s="187"/>
      <c r="AI682" s="187"/>
      <c r="AJ682" s="187"/>
      <c r="AK682" s="187"/>
      <c r="AL682" s="187"/>
      <c r="AM682" s="187"/>
      <c r="AN682" s="187"/>
      <c r="AO682" s="187"/>
      <c r="AP682" s="187"/>
      <c r="AQ682" s="187"/>
      <c r="AR682" s="187"/>
    </row>
    <row r="683" spans="1:44" ht="12.75" customHeight="1">
      <c r="A683" s="187"/>
      <c r="B683" s="187"/>
      <c r="C683" s="187"/>
      <c r="D683" s="187"/>
      <c r="E683" s="187"/>
      <c r="F683" s="187"/>
      <c r="G683" s="187"/>
      <c r="H683" s="187"/>
      <c r="I683" s="187"/>
      <c r="J683" s="187"/>
      <c r="K683" s="187"/>
      <c r="L683" s="187"/>
      <c r="M683" s="187"/>
      <c r="N683" s="187"/>
      <c r="O683" s="187"/>
      <c r="P683" s="187"/>
      <c r="Q683" s="187"/>
      <c r="R683" s="187"/>
      <c r="S683" s="187"/>
      <c r="T683" s="187"/>
      <c r="U683" s="187"/>
      <c r="V683" s="187"/>
      <c r="W683" s="187"/>
      <c r="X683" s="187"/>
      <c r="Y683" s="187"/>
      <c r="Z683" s="187"/>
      <c r="AA683" s="187"/>
      <c r="AB683" s="187"/>
      <c r="AC683" s="187"/>
      <c r="AD683" s="187"/>
      <c r="AE683" s="187"/>
      <c r="AF683" s="187"/>
      <c r="AG683" s="187"/>
      <c r="AH683" s="187"/>
      <c r="AI683" s="187"/>
      <c r="AJ683" s="187"/>
      <c r="AK683" s="187"/>
      <c r="AL683" s="187"/>
      <c r="AM683" s="187"/>
      <c r="AN683" s="187"/>
      <c r="AO683" s="187"/>
      <c r="AP683" s="187"/>
      <c r="AQ683" s="187"/>
      <c r="AR683" s="187"/>
    </row>
    <row r="684" spans="1:44" ht="12.75" customHeight="1">
      <c r="A684" s="187"/>
      <c r="B684" s="187"/>
      <c r="C684" s="187"/>
      <c r="D684" s="187"/>
      <c r="E684" s="187"/>
      <c r="F684" s="187"/>
      <c r="G684" s="187"/>
      <c r="H684" s="187"/>
      <c r="I684" s="187"/>
      <c r="J684" s="187"/>
      <c r="K684" s="187"/>
      <c r="L684" s="187"/>
      <c r="M684" s="187"/>
      <c r="N684" s="187"/>
      <c r="O684" s="187"/>
      <c r="P684" s="187"/>
      <c r="Q684" s="187"/>
      <c r="R684" s="187"/>
      <c r="S684" s="187"/>
      <c r="T684" s="187"/>
      <c r="U684" s="187"/>
      <c r="V684" s="187"/>
      <c r="W684" s="187"/>
      <c r="X684" s="187"/>
      <c r="Y684" s="187"/>
      <c r="Z684" s="187"/>
      <c r="AA684" s="187"/>
      <c r="AB684" s="187"/>
      <c r="AC684" s="187"/>
      <c r="AD684" s="187"/>
      <c r="AE684" s="187"/>
      <c r="AF684" s="187"/>
      <c r="AG684" s="187"/>
      <c r="AH684" s="187"/>
      <c r="AI684" s="187"/>
      <c r="AJ684" s="187"/>
      <c r="AK684" s="187"/>
      <c r="AL684" s="187"/>
      <c r="AM684" s="187"/>
      <c r="AN684" s="187"/>
      <c r="AO684" s="187"/>
      <c r="AP684" s="187"/>
      <c r="AQ684" s="187"/>
      <c r="AR684" s="187"/>
    </row>
    <row r="685" spans="1:44" ht="12.75" customHeight="1">
      <c r="A685" s="187"/>
      <c r="B685" s="187"/>
      <c r="C685" s="187"/>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c r="AA685" s="187"/>
      <c r="AB685" s="187"/>
      <c r="AC685" s="187"/>
      <c r="AD685" s="187"/>
      <c r="AE685" s="187"/>
      <c r="AF685" s="187"/>
      <c r="AG685" s="187"/>
      <c r="AH685" s="187"/>
      <c r="AI685" s="187"/>
      <c r="AJ685" s="187"/>
      <c r="AK685" s="187"/>
      <c r="AL685" s="187"/>
      <c r="AM685" s="187"/>
      <c r="AN685" s="187"/>
      <c r="AO685" s="187"/>
      <c r="AP685" s="187"/>
      <c r="AQ685" s="187"/>
      <c r="AR685" s="187"/>
    </row>
    <row r="686" spans="1:44" ht="12.75" customHeight="1">
      <c r="A686" s="187"/>
      <c r="B686" s="187"/>
      <c r="C686" s="187"/>
      <c r="D686" s="187"/>
      <c r="E686" s="187"/>
      <c r="F686" s="187"/>
      <c r="G686" s="187"/>
      <c r="H686" s="187"/>
      <c r="I686" s="187"/>
      <c r="J686" s="187"/>
      <c r="K686" s="187"/>
      <c r="L686" s="187"/>
      <c r="M686" s="187"/>
      <c r="N686" s="187"/>
      <c r="O686" s="187"/>
      <c r="P686" s="187"/>
      <c r="Q686" s="187"/>
      <c r="R686" s="187"/>
      <c r="S686" s="187"/>
      <c r="T686" s="187"/>
      <c r="U686" s="187"/>
      <c r="V686" s="187"/>
      <c r="W686" s="187"/>
      <c r="X686" s="187"/>
      <c r="Y686" s="187"/>
      <c r="Z686" s="187"/>
      <c r="AA686" s="187"/>
      <c r="AB686" s="187"/>
      <c r="AC686" s="187"/>
      <c r="AD686" s="187"/>
      <c r="AE686" s="187"/>
      <c r="AF686" s="187"/>
      <c r="AG686" s="187"/>
      <c r="AH686" s="187"/>
      <c r="AI686" s="187"/>
      <c r="AJ686" s="187"/>
      <c r="AK686" s="187"/>
      <c r="AL686" s="187"/>
      <c r="AM686" s="187"/>
      <c r="AN686" s="187"/>
      <c r="AO686" s="187"/>
      <c r="AP686" s="187"/>
      <c r="AQ686" s="187"/>
      <c r="AR686" s="187"/>
    </row>
    <row r="687" spans="1:44" ht="12.75" customHeight="1">
      <c r="A687" s="187"/>
      <c r="B687" s="187"/>
      <c r="C687" s="187"/>
      <c r="D687" s="187"/>
      <c r="E687" s="187"/>
      <c r="F687" s="187"/>
      <c r="G687" s="187"/>
      <c r="H687" s="187"/>
      <c r="I687" s="187"/>
      <c r="J687" s="187"/>
      <c r="K687" s="187"/>
      <c r="L687" s="187"/>
      <c r="M687" s="187"/>
      <c r="N687" s="187"/>
      <c r="O687" s="187"/>
      <c r="P687" s="187"/>
      <c r="Q687" s="187"/>
      <c r="R687" s="187"/>
      <c r="S687" s="187"/>
      <c r="T687" s="187"/>
      <c r="U687" s="187"/>
      <c r="V687" s="187"/>
      <c r="W687" s="187"/>
      <c r="X687" s="187"/>
      <c r="Y687" s="187"/>
      <c r="Z687" s="187"/>
      <c r="AA687" s="187"/>
      <c r="AB687" s="187"/>
      <c r="AC687" s="187"/>
      <c r="AD687" s="187"/>
      <c r="AE687" s="187"/>
      <c r="AF687" s="187"/>
      <c r="AG687" s="187"/>
      <c r="AH687" s="187"/>
      <c r="AI687" s="187"/>
      <c r="AJ687" s="187"/>
      <c r="AK687" s="187"/>
      <c r="AL687" s="187"/>
      <c r="AM687" s="187"/>
      <c r="AN687" s="187"/>
      <c r="AO687" s="187"/>
      <c r="AP687" s="187"/>
      <c r="AQ687" s="187"/>
      <c r="AR687" s="187"/>
    </row>
    <row r="688" spans="1:44" ht="12.75" customHeight="1">
      <c r="A688" s="187"/>
      <c r="B688" s="187"/>
      <c r="C688" s="187"/>
      <c r="D688" s="187"/>
      <c r="E688" s="187"/>
      <c r="F688" s="187"/>
      <c r="G688" s="187"/>
      <c r="H688" s="187"/>
      <c r="I688" s="187"/>
      <c r="J688" s="187"/>
      <c r="K688" s="187"/>
      <c r="L688" s="187"/>
      <c r="M688" s="187"/>
      <c r="N688" s="187"/>
      <c r="O688" s="187"/>
      <c r="P688" s="187"/>
      <c r="Q688" s="187"/>
      <c r="R688" s="187"/>
      <c r="S688" s="187"/>
      <c r="T688" s="187"/>
      <c r="U688" s="187"/>
      <c r="V688" s="187"/>
      <c r="W688" s="187"/>
      <c r="X688" s="187"/>
      <c r="Y688" s="187"/>
      <c r="Z688" s="187"/>
      <c r="AA688" s="187"/>
      <c r="AB688" s="187"/>
      <c r="AC688" s="187"/>
      <c r="AD688" s="187"/>
      <c r="AE688" s="187"/>
      <c r="AF688" s="187"/>
      <c r="AG688" s="187"/>
      <c r="AH688" s="187"/>
      <c r="AI688" s="187"/>
      <c r="AJ688" s="187"/>
      <c r="AK688" s="187"/>
      <c r="AL688" s="187"/>
      <c r="AM688" s="187"/>
      <c r="AN688" s="187"/>
      <c r="AO688" s="187"/>
      <c r="AP688" s="187"/>
      <c r="AQ688" s="187"/>
      <c r="AR688" s="187"/>
    </row>
    <row r="689" spans="1:44" ht="12.75" customHeight="1">
      <c r="A689" s="187"/>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row>
    <row r="690" spans="1:44" ht="12.75" customHeight="1">
      <c r="A690" s="187"/>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187"/>
      <c r="AE690" s="187"/>
      <c r="AF690" s="187"/>
      <c r="AG690" s="187"/>
      <c r="AH690" s="187"/>
      <c r="AI690" s="187"/>
      <c r="AJ690" s="187"/>
      <c r="AK690" s="187"/>
      <c r="AL690" s="187"/>
      <c r="AM690" s="187"/>
      <c r="AN690" s="187"/>
      <c r="AO690" s="187"/>
      <c r="AP690" s="187"/>
      <c r="AQ690" s="187"/>
      <c r="AR690" s="187"/>
    </row>
    <row r="691" spans="1:44" ht="12.75" customHeight="1">
      <c r="A691" s="187"/>
      <c r="B691" s="187"/>
      <c r="C691" s="187"/>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187"/>
      <c r="AE691" s="187"/>
      <c r="AF691" s="187"/>
      <c r="AG691" s="187"/>
      <c r="AH691" s="187"/>
      <c r="AI691" s="187"/>
      <c r="AJ691" s="187"/>
      <c r="AK691" s="187"/>
      <c r="AL691" s="187"/>
      <c r="AM691" s="187"/>
      <c r="AN691" s="187"/>
      <c r="AO691" s="187"/>
      <c r="AP691" s="187"/>
      <c r="AQ691" s="187"/>
      <c r="AR691" s="187"/>
    </row>
    <row r="692" spans="1:44" ht="12.75" customHeight="1">
      <c r="A692" s="187"/>
      <c r="B692" s="187"/>
      <c r="C692" s="187"/>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187"/>
      <c r="AD692" s="187"/>
      <c r="AE692" s="187"/>
      <c r="AF692" s="187"/>
      <c r="AG692" s="187"/>
      <c r="AH692" s="187"/>
      <c r="AI692" s="187"/>
      <c r="AJ692" s="187"/>
      <c r="AK692" s="187"/>
      <c r="AL692" s="187"/>
      <c r="AM692" s="187"/>
      <c r="AN692" s="187"/>
      <c r="AO692" s="187"/>
      <c r="AP692" s="187"/>
      <c r="AQ692" s="187"/>
      <c r="AR692" s="187"/>
    </row>
    <row r="693" spans="1:44" ht="12.75" customHeight="1">
      <c r="A693" s="187"/>
      <c r="B693" s="187"/>
      <c r="C693" s="187"/>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187"/>
      <c r="AD693" s="187"/>
      <c r="AE693" s="187"/>
      <c r="AF693" s="187"/>
      <c r="AG693" s="187"/>
      <c r="AH693" s="187"/>
      <c r="AI693" s="187"/>
      <c r="AJ693" s="187"/>
      <c r="AK693" s="187"/>
      <c r="AL693" s="187"/>
      <c r="AM693" s="187"/>
      <c r="AN693" s="187"/>
      <c r="AO693" s="187"/>
      <c r="AP693" s="187"/>
      <c r="AQ693" s="187"/>
      <c r="AR693" s="187"/>
    </row>
    <row r="694" spans="1:44" ht="12.75" customHeight="1">
      <c r="A694" s="187"/>
      <c r="B694" s="187"/>
      <c r="C694" s="187"/>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7"/>
      <c r="AD694" s="187"/>
      <c r="AE694" s="187"/>
      <c r="AF694" s="187"/>
      <c r="AG694" s="187"/>
      <c r="AH694" s="187"/>
      <c r="AI694" s="187"/>
      <c r="AJ694" s="187"/>
      <c r="AK694" s="187"/>
      <c r="AL694" s="187"/>
      <c r="AM694" s="187"/>
      <c r="AN694" s="187"/>
      <c r="AO694" s="187"/>
      <c r="AP694" s="187"/>
      <c r="AQ694" s="187"/>
      <c r="AR694" s="187"/>
    </row>
    <row r="695" spans="1:44" ht="12.75" customHeight="1">
      <c r="A695" s="187"/>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c r="AA695" s="187"/>
      <c r="AB695" s="187"/>
      <c r="AC695" s="187"/>
      <c r="AD695" s="187"/>
      <c r="AE695" s="187"/>
      <c r="AF695" s="187"/>
      <c r="AG695" s="187"/>
      <c r="AH695" s="187"/>
      <c r="AI695" s="187"/>
      <c r="AJ695" s="187"/>
      <c r="AK695" s="187"/>
      <c r="AL695" s="187"/>
      <c r="AM695" s="187"/>
      <c r="AN695" s="187"/>
      <c r="AO695" s="187"/>
      <c r="AP695" s="187"/>
      <c r="AQ695" s="187"/>
      <c r="AR695" s="187"/>
    </row>
    <row r="696" spans="1:44" ht="12.75" customHeight="1">
      <c r="A696" s="187"/>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7"/>
      <c r="AL696" s="187"/>
      <c r="AM696" s="187"/>
      <c r="AN696" s="187"/>
      <c r="AO696" s="187"/>
      <c r="AP696" s="187"/>
      <c r="AQ696" s="187"/>
      <c r="AR696" s="187"/>
    </row>
    <row r="697" spans="1:44" ht="12.75" customHeight="1">
      <c r="A697" s="187"/>
      <c r="B697" s="187"/>
      <c r="C697" s="187"/>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row>
    <row r="698" spans="1:44" ht="12.75" customHeight="1">
      <c r="A698" s="187"/>
      <c r="B698" s="187"/>
      <c r="C698" s="187"/>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row>
    <row r="699" spans="1:44" ht="12.75" customHeight="1">
      <c r="A699" s="187"/>
      <c r="B699" s="187"/>
      <c r="C699" s="187"/>
      <c r="D699" s="187"/>
      <c r="E699" s="187"/>
      <c r="F699" s="187"/>
      <c r="G699" s="187"/>
      <c r="H699" s="187"/>
      <c r="I699" s="187"/>
      <c r="J699" s="187"/>
      <c r="K699" s="187"/>
      <c r="L699" s="187"/>
      <c r="M699" s="187"/>
      <c r="N699" s="187"/>
      <c r="O699" s="187"/>
      <c r="P699" s="187"/>
      <c r="Q699" s="187"/>
      <c r="R699" s="187"/>
      <c r="S699" s="187"/>
      <c r="T699" s="187"/>
      <c r="U699" s="187"/>
      <c r="V699" s="187"/>
      <c r="W699" s="187"/>
      <c r="X699" s="187"/>
      <c r="Y699" s="187"/>
      <c r="Z699" s="187"/>
      <c r="AA699" s="187"/>
      <c r="AB699" s="187"/>
      <c r="AC699" s="187"/>
      <c r="AD699" s="187"/>
      <c r="AE699" s="187"/>
      <c r="AF699" s="187"/>
      <c r="AG699" s="187"/>
      <c r="AH699" s="187"/>
      <c r="AI699" s="187"/>
      <c r="AJ699" s="187"/>
      <c r="AK699" s="187"/>
      <c r="AL699" s="187"/>
      <c r="AM699" s="187"/>
      <c r="AN699" s="187"/>
      <c r="AO699" s="187"/>
      <c r="AP699" s="187"/>
      <c r="AQ699" s="187"/>
      <c r="AR699" s="187"/>
    </row>
    <row r="700" spans="1:44" ht="12.75" customHeight="1">
      <c r="A700" s="187"/>
      <c r="B700" s="187"/>
      <c r="C700" s="187"/>
      <c r="D700" s="187"/>
      <c r="E700" s="187"/>
      <c r="F700" s="187"/>
      <c r="G700" s="187"/>
      <c r="H700" s="187"/>
      <c r="I700" s="187"/>
      <c r="J700" s="187"/>
      <c r="K700" s="187"/>
      <c r="L700" s="187"/>
      <c r="M700" s="187"/>
      <c r="N700" s="187"/>
      <c r="O700" s="187"/>
      <c r="P700" s="187"/>
      <c r="Q700" s="187"/>
      <c r="R700" s="187"/>
      <c r="S700" s="187"/>
      <c r="T700" s="187"/>
      <c r="U700" s="187"/>
      <c r="V700" s="187"/>
      <c r="W700" s="187"/>
      <c r="X700" s="187"/>
      <c r="Y700" s="187"/>
      <c r="Z700" s="187"/>
      <c r="AA700" s="187"/>
      <c r="AB700" s="187"/>
      <c r="AC700" s="187"/>
      <c r="AD700" s="187"/>
      <c r="AE700" s="187"/>
      <c r="AF700" s="187"/>
      <c r="AG700" s="187"/>
      <c r="AH700" s="187"/>
      <c r="AI700" s="187"/>
      <c r="AJ700" s="187"/>
      <c r="AK700" s="187"/>
      <c r="AL700" s="187"/>
      <c r="AM700" s="187"/>
      <c r="AN700" s="187"/>
      <c r="AO700" s="187"/>
      <c r="AP700" s="187"/>
      <c r="AQ700" s="187"/>
      <c r="AR700" s="187"/>
    </row>
    <row r="701" spans="1:44" ht="12.75" customHeight="1">
      <c r="A701" s="187"/>
      <c r="B701" s="187"/>
      <c r="C701" s="187"/>
      <c r="D701" s="187"/>
      <c r="E701" s="187"/>
      <c r="F701" s="187"/>
      <c r="G701" s="187"/>
      <c r="H701" s="187"/>
      <c r="I701" s="187"/>
      <c r="J701" s="187"/>
      <c r="K701" s="187"/>
      <c r="L701" s="187"/>
      <c r="M701" s="187"/>
      <c r="N701" s="187"/>
      <c r="O701" s="187"/>
      <c r="P701" s="187"/>
      <c r="Q701" s="187"/>
      <c r="R701" s="187"/>
      <c r="S701" s="187"/>
      <c r="T701" s="187"/>
      <c r="U701" s="187"/>
      <c r="V701" s="187"/>
      <c r="W701" s="187"/>
      <c r="X701" s="187"/>
      <c r="Y701" s="187"/>
      <c r="Z701" s="187"/>
      <c r="AA701" s="187"/>
      <c r="AB701" s="187"/>
      <c r="AC701" s="187"/>
      <c r="AD701" s="187"/>
      <c r="AE701" s="187"/>
      <c r="AF701" s="187"/>
      <c r="AG701" s="187"/>
      <c r="AH701" s="187"/>
      <c r="AI701" s="187"/>
      <c r="AJ701" s="187"/>
      <c r="AK701" s="187"/>
      <c r="AL701" s="187"/>
      <c r="AM701" s="187"/>
      <c r="AN701" s="187"/>
      <c r="AO701" s="187"/>
      <c r="AP701" s="187"/>
      <c r="AQ701" s="187"/>
      <c r="AR701" s="187"/>
    </row>
    <row r="702" spans="1:44" ht="12.75" customHeight="1">
      <c r="A702" s="187"/>
      <c r="B702" s="187"/>
      <c r="C702" s="187"/>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c r="AA702" s="187"/>
      <c r="AB702" s="187"/>
      <c r="AC702" s="187"/>
      <c r="AD702" s="187"/>
      <c r="AE702" s="187"/>
      <c r="AF702" s="187"/>
      <c r="AG702" s="187"/>
      <c r="AH702" s="187"/>
      <c r="AI702" s="187"/>
      <c r="AJ702" s="187"/>
      <c r="AK702" s="187"/>
      <c r="AL702" s="187"/>
      <c r="AM702" s="187"/>
      <c r="AN702" s="187"/>
      <c r="AO702" s="187"/>
      <c r="AP702" s="187"/>
      <c r="AQ702" s="187"/>
      <c r="AR702" s="187"/>
    </row>
    <row r="703" spans="1:44" ht="12.75" customHeight="1">
      <c r="A703" s="187"/>
      <c r="B703" s="187"/>
      <c r="C703" s="187"/>
      <c r="D703" s="187"/>
      <c r="E703" s="187"/>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row>
    <row r="704" spans="1:44" ht="12.75" customHeight="1">
      <c r="A704" s="187"/>
      <c r="B704" s="187"/>
      <c r="C704" s="187"/>
      <c r="D704" s="187"/>
      <c r="E704" s="187"/>
      <c r="F704" s="187"/>
      <c r="G704" s="187"/>
      <c r="H704" s="187"/>
      <c r="I704" s="187"/>
      <c r="J704" s="187"/>
      <c r="K704" s="187"/>
      <c r="L704" s="187"/>
      <c r="M704" s="187"/>
      <c r="N704" s="187"/>
      <c r="O704" s="187"/>
      <c r="P704" s="187"/>
      <c r="Q704" s="187"/>
      <c r="R704" s="187"/>
      <c r="S704" s="187"/>
      <c r="T704" s="187"/>
      <c r="U704" s="187"/>
      <c r="V704" s="187"/>
      <c r="W704" s="187"/>
      <c r="X704" s="187"/>
      <c r="Y704" s="187"/>
      <c r="Z704" s="187"/>
      <c r="AA704" s="187"/>
      <c r="AB704" s="187"/>
      <c r="AC704" s="187"/>
      <c r="AD704" s="187"/>
      <c r="AE704" s="187"/>
      <c r="AF704" s="187"/>
      <c r="AG704" s="187"/>
      <c r="AH704" s="187"/>
      <c r="AI704" s="187"/>
      <c r="AJ704" s="187"/>
      <c r="AK704" s="187"/>
      <c r="AL704" s="187"/>
      <c r="AM704" s="187"/>
      <c r="AN704" s="187"/>
      <c r="AO704" s="187"/>
      <c r="AP704" s="187"/>
      <c r="AQ704" s="187"/>
      <c r="AR704" s="187"/>
    </row>
    <row r="705" spans="1:44" ht="12.75" customHeight="1">
      <c r="A705" s="187"/>
      <c r="B705" s="187"/>
      <c r="C705" s="187"/>
      <c r="D705" s="187"/>
      <c r="E705" s="187"/>
      <c r="F705" s="187"/>
      <c r="G705" s="187"/>
      <c r="H705" s="187"/>
      <c r="I705" s="187"/>
      <c r="J705" s="187"/>
      <c r="K705" s="187"/>
      <c r="L705" s="187"/>
      <c r="M705" s="187"/>
      <c r="N705" s="187"/>
      <c r="O705" s="187"/>
      <c r="P705" s="187"/>
      <c r="Q705" s="187"/>
      <c r="R705" s="187"/>
      <c r="S705" s="187"/>
      <c r="T705" s="187"/>
      <c r="U705" s="187"/>
      <c r="V705" s="187"/>
      <c r="W705" s="187"/>
      <c r="X705" s="187"/>
      <c r="Y705" s="187"/>
      <c r="Z705" s="187"/>
      <c r="AA705" s="187"/>
      <c r="AB705" s="187"/>
      <c r="AC705" s="187"/>
      <c r="AD705" s="187"/>
      <c r="AE705" s="187"/>
      <c r="AF705" s="187"/>
      <c r="AG705" s="187"/>
      <c r="AH705" s="187"/>
      <c r="AI705" s="187"/>
      <c r="AJ705" s="187"/>
      <c r="AK705" s="187"/>
      <c r="AL705" s="187"/>
      <c r="AM705" s="187"/>
      <c r="AN705" s="187"/>
      <c r="AO705" s="187"/>
      <c r="AP705" s="187"/>
      <c r="AQ705" s="187"/>
      <c r="AR705" s="187"/>
    </row>
    <row r="706" spans="1:44" ht="12.75" customHeight="1">
      <c r="A706" s="187"/>
      <c r="B706" s="187"/>
      <c r="C706" s="187"/>
      <c r="D706" s="187"/>
      <c r="E706" s="187"/>
      <c r="F706" s="187"/>
      <c r="G706" s="187"/>
      <c r="H706" s="187"/>
      <c r="I706" s="187"/>
      <c r="J706" s="187"/>
      <c r="K706" s="187"/>
      <c r="L706" s="187"/>
      <c r="M706" s="187"/>
      <c r="N706" s="187"/>
      <c r="O706" s="187"/>
      <c r="P706" s="187"/>
      <c r="Q706" s="187"/>
      <c r="R706" s="187"/>
      <c r="S706" s="187"/>
      <c r="T706" s="187"/>
      <c r="U706" s="187"/>
      <c r="V706" s="187"/>
      <c r="W706" s="187"/>
      <c r="X706" s="187"/>
      <c r="Y706" s="187"/>
      <c r="Z706" s="187"/>
      <c r="AA706" s="187"/>
      <c r="AB706" s="187"/>
      <c r="AC706" s="187"/>
      <c r="AD706" s="187"/>
      <c r="AE706" s="187"/>
      <c r="AF706" s="187"/>
      <c r="AG706" s="187"/>
      <c r="AH706" s="187"/>
      <c r="AI706" s="187"/>
      <c r="AJ706" s="187"/>
      <c r="AK706" s="187"/>
      <c r="AL706" s="187"/>
      <c r="AM706" s="187"/>
      <c r="AN706" s="187"/>
      <c r="AO706" s="187"/>
      <c r="AP706" s="187"/>
      <c r="AQ706" s="187"/>
      <c r="AR706" s="187"/>
    </row>
    <row r="707" spans="1:44" ht="12.75" customHeight="1">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c r="AA707" s="187"/>
      <c r="AB707" s="187"/>
      <c r="AC707" s="187"/>
      <c r="AD707" s="187"/>
      <c r="AE707" s="187"/>
      <c r="AF707" s="187"/>
      <c r="AG707" s="187"/>
      <c r="AH707" s="187"/>
      <c r="AI707" s="187"/>
      <c r="AJ707" s="187"/>
      <c r="AK707" s="187"/>
      <c r="AL707" s="187"/>
      <c r="AM707" s="187"/>
      <c r="AN707" s="187"/>
      <c r="AO707" s="187"/>
      <c r="AP707" s="187"/>
      <c r="AQ707" s="187"/>
      <c r="AR707" s="187"/>
    </row>
    <row r="708" spans="1:44" ht="12.75" customHeight="1">
      <c r="A708" s="187"/>
      <c r="B708" s="187"/>
      <c r="C708" s="187"/>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row>
    <row r="709" spans="1:44" ht="12.7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row>
    <row r="710" spans="1:44" ht="12.75" customHeight="1">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row>
    <row r="711" spans="1:44" ht="12.7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row>
    <row r="712" spans="1:44" ht="12.7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row>
    <row r="713" spans="1:44" ht="12.7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row>
    <row r="714" spans="1:44" ht="12.7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row>
    <row r="715" spans="1:44" ht="12.75" customHeight="1">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row>
    <row r="716" spans="1:44" ht="12.75" customHeigh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row>
    <row r="717" spans="1:44" ht="12.7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row>
    <row r="718" spans="1:44" ht="12.7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row>
    <row r="719" spans="1:44" ht="12.75" customHeight="1">
      <c r="A719" s="187"/>
      <c r="B719" s="187"/>
      <c r="C719" s="187"/>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187"/>
      <c r="AD719" s="187"/>
      <c r="AE719" s="187"/>
      <c r="AF719" s="187"/>
      <c r="AG719" s="187"/>
      <c r="AH719" s="187"/>
      <c r="AI719" s="187"/>
      <c r="AJ719" s="187"/>
      <c r="AK719" s="187"/>
      <c r="AL719" s="187"/>
      <c r="AM719" s="187"/>
      <c r="AN719" s="187"/>
      <c r="AO719" s="187"/>
      <c r="AP719" s="187"/>
      <c r="AQ719" s="187"/>
      <c r="AR719" s="187"/>
    </row>
    <row r="720" spans="1:44" ht="12.75" customHeight="1">
      <c r="A720" s="187"/>
      <c r="B720" s="187"/>
      <c r="C720" s="187"/>
      <c r="D720" s="187"/>
      <c r="E720" s="187"/>
      <c r="F720" s="187"/>
      <c r="G720" s="187"/>
      <c r="H720" s="187"/>
      <c r="I720" s="187"/>
      <c r="J720" s="187"/>
      <c r="K720" s="187"/>
      <c r="L720" s="187"/>
      <c r="M720" s="187"/>
      <c r="N720" s="187"/>
      <c r="O720" s="187"/>
      <c r="P720" s="187"/>
      <c r="Q720" s="187"/>
      <c r="R720" s="187"/>
      <c r="S720" s="187"/>
      <c r="T720" s="187"/>
      <c r="U720" s="187"/>
      <c r="V720" s="187"/>
      <c r="W720" s="187"/>
      <c r="X720" s="187"/>
      <c r="Y720" s="187"/>
      <c r="Z720" s="187"/>
      <c r="AA720" s="187"/>
      <c r="AB720" s="187"/>
      <c r="AC720" s="187"/>
      <c r="AD720" s="187"/>
      <c r="AE720" s="187"/>
      <c r="AF720" s="187"/>
      <c r="AG720" s="187"/>
      <c r="AH720" s="187"/>
      <c r="AI720" s="187"/>
      <c r="AJ720" s="187"/>
      <c r="AK720" s="187"/>
      <c r="AL720" s="187"/>
      <c r="AM720" s="187"/>
      <c r="AN720" s="187"/>
      <c r="AO720" s="187"/>
      <c r="AP720" s="187"/>
      <c r="AQ720" s="187"/>
      <c r="AR720" s="187"/>
    </row>
    <row r="721" spans="1:44" ht="12.75" customHeight="1">
      <c r="A721" s="187"/>
      <c r="B721" s="187"/>
      <c r="C721" s="187"/>
      <c r="D721" s="187"/>
      <c r="E721" s="187"/>
      <c r="F721" s="187"/>
      <c r="G721" s="187"/>
      <c r="H721" s="187"/>
      <c r="I721" s="187"/>
      <c r="J721" s="187"/>
      <c r="K721" s="187"/>
      <c r="L721" s="187"/>
      <c r="M721" s="187"/>
      <c r="N721" s="187"/>
      <c r="O721" s="187"/>
      <c r="P721" s="187"/>
      <c r="Q721" s="187"/>
      <c r="R721" s="187"/>
      <c r="S721" s="187"/>
      <c r="T721" s="187"/>
      <c r="U721" s="187"/>
      <c r="V721" s="187"/>
      <c r="W721" s="187"/>
      <c r="X721" s="187"/>
      <c r="Y721" s="187"/>
      <c r="Z721" s="187"/>
      <c r="AA721" s="187"/>
      <c r="AB721" s="187"/>
      <c r="AC721" s="187"/>
      <c r="AD721" s="187"/>
      <c r="AE721" s="187"/>
      <c r="AF721" s="187"/>
      <c r="AG721" s="187"/>
      <c r="AH721" s="187"/>
      <c r="AI721" s="187"/>
      <c r="AJ721" s="187"/>
      <c r="AK721" s="187"/>
      <c r="AL721" s="187"/>
      <c r="AM721" s="187"/>
      <c r="AN721" s="187"/>
      <c r="AO721" s="187"/>
      <c r="AP721" s="187"/>
      <c r="AQ721" s="187"/>
      <c r="AR721" s="187"/>
    </row>
    <row r="722" spans="1:44" ht="12.75" customHeight="1">
      <c r="A722" s="187"/>
      <c r="B722" s="187"/>
      <c r="C722" s="187"/>
      <c r="D722" s="187"/>
      <c r="E722" s="187"/>
      <c r="F722" s="187"/>
      <c r="G722" s="187"/>
      <c r="H722" s="187"/>
      <c r="I722" s="187"/>
      <c r="J722" s="187"/>
      <c r="K722" s="187"/>
      <c r="L722" s="187"/>
      <c r="M722" s="187"/>
      <c r="N722" s="187"/>
      <c r="O722" s="187"/>
      <c r="P722" s="187"/>
      <c r="Q722" s="187"/>
      <c r="R722" s="187"/>
      <c r="S722" s="187"/>
      <c r="T722" s="187"/>
      <c r="U722" s="187"/>
      <c r="V722" s="187"/>
      <c r="W722" s="187"/>
      <c r="X722" s="187"/>
      <c r="Y722" s="187"/>
      <c r="Z722" s="187"/>
      <c r="AA722" s="187"/>
      <c r="AB722" s="187"/>
      <c r="AC722" s="187"/>
      <c r="AD722" s="187"/>
      <c r="AE722" s="187"/>
      <c r="AF722" s="187"/>
      <c r="AG722" s="187"/>
      <c r="AH722" s="187"/>
      <c r="AI722" s="187"/>
      <c r="AJ722" s="187"/>
      <c r="AK722" s="187"/>
      <c r="AL722" s="187"/>
      <c r="AM722" s="187"/>
      <c r="AN722" s="187"/>
      <c r="AO722" s="187"/>
      <c r="AP722" s="187"/>
      <c r="AQ722" s="187"/>
      <c r="AR722" s="187"/>
    </row>
    <row r="723" spans="1:44" ht="12.75" customHeight="1">
      <c r="A723" s="187"/>
      <c r="B723" s="187"/>
      <c r="C723" s="187"/>
      <c r="D723" s="187"/>
      <c r="E723" s="187"/>
      <c r="F723" s="187"/>
      <c r="G723" s="187"/>
      <c r="H723" s="187"/>
      <c r="I723" s="187"/>
      <c r="J723" s="187"/>
      <c r="K723" s="187"/>
      <c r="L723" s="187"/>
      <c r="M723" s="187"/>
      <c r="N723" s="187"/>
      <c r="O723" s="187"/>
      <c r="P723" s="187"/>
      <c r="Q723" s="187"/>
      <c r="R723" s="187"/>
      <c r="S723" s="187"/>
      <c r="T723" s="187"/>
      <c r="U723" s="187"/>
      <c r="V723" s="187"/>
      <c r="W723" s="187"/>
      <c r="X723" s="187"/>
      <c r="Y723" s="187"/>
      <c r="Z723" s="187"/>
      <c r="AA723" s="187"/>
      <c r="AB723" s="187"/>
      <c r="AC723" s="187"/>
      <c r="AD723" s="187"/>
      <c r="AE723" s="187"/>
      <c r="AF723" s="187"/>
      <c r="AG723" s="187"/>
      <c r="AH723" s="187"/>
      <c r="AI723" s="187"/>
      <c r="AJ723" s="187"/>
      <c r="AK723" s="187"/>
      <c r="AL723" s="187"/>
      <c r="AM723" s="187"/>
      <c r="AN723" s="187"/>
      <c r="AO723" s="187"/>
      <c r="AP723" s="187"/>
      <c r="AQ723" s="187"/>
      <c r="AR723" s="187"/>
    </row>
    <row r="724" spans="1:44" ht="12.75" customHeight="1">
      <c r="A724" s="187"/>
      <c r="B724" s="187"/>
      <c r="C724" s="187"/>
      <c r="D724" s="187"/>
      <c r="E724" s="187"/>
      <c r="F724" s="187"/>
      <c r="G724" s="187"/>
      <c r="H724" s="187"/>
      <c r="I724" s="187"/>
      <c r="J724" s="187"/>
      <c r="K724" s="187"/>
      <c r="L724" s="187"/>
      <c r="M724" s="187"/>
      <c r="N724" s="187"/>
      <c r="O724" s="187"/>
      <c r="P724" s="187"/>
      <c r="Q724" s="187"/>
      <c r="R724" s="187"/>
      <c r="S724" s="187"/>
      <c r="T724" s="187"/>
      <c r="U724" s="187"/>
      <c r="V724" s="187"/>
      <c r="W724" s="187"/>
      <c r="X724" s="187"/>
      <c r="Y724" s="187"/>
      <c r="Z724" s="187"/>
      <c r="AA724" s="187"/>
      <c r="AB724" s="187"/>
      <c r="AC724" s="187"/>
      <c r="AD724" s="187"/>
      <c r="AE724" s="187"/>
      <c r="AF724" s="187"/>
      <c r="AG724" s="187"/>
      <c r="AH724" s="187"/>
      <c r="AI724" s="187"/>
      <c r="AJ724" s="187"/>
      <c r="AK724" s="187"/>
      <c r="AL724" s="187"/>
      <c r="AM724" s="187"/>
      <c r="AN724" s="187"/>
      <c r="AO724" s="187"/>
      <c r="AP724" s="187"/>
      <c r="AQ724" s="187"/>
      <c r="AR724" s="187"/>
    </row>
    <row r="725" spans="1:44" ht="12.75" customHeight="1">
      <c r="A725" s="187"/>
      <c r="B725" s="187"/>
      <c r="C725" s="187"/>
      <c r="D725" s="187"/>
      <c r="E725" s="187"/>
      <c r="F725" s="187"/>
      <c r="G725" s="187"/>
      <c r="H725" s="187"/>
      <c r="I725" s="187"/>
      <c r="J725" s="187"/>
      <c r="K725" s="187"/>
      <c r="L725" s="187"/>
      <c r="M725" s="187"/>
      <c r="N725" s="187"/>
      <c r="O725" s="187"/>
      <c r="P725" s="187"/>
      <c r="Q725" s="187"/>
      <c r="R725" s="187"/>
      <c r="S725" s="187"/>
      <c r="T725" s="187"/>
      <c r="U725" s="187"/>
      <c r="V725" s="187"/>
      <c r="W725" s="187"/>
      <c r="X725" s="187"/>
      <c r="Y725" s="187"/>
      <c r="Z725" s="187"/>
      <c r="AA725" s="187"/>
      <c r="AB725" s="187"/>
      <c r="AC725" s="187"/>
      <c r="AD725" s="187"/>
      <c r="AE725" s="187"/>
      <c r="AF725" s="187"/>
      <c r="AG725" s="187"/>
      <c r="AH725" s="187"/>
      <c r="AI725" s="187"/>
      <c r="AJ725" s="187"/>
      <c r="AK725" s="187"/>
      <c r="AL725" s="187"/>
      <c r="AM725" s="187"/>
      <c r="AN725" s="187"/>
      <c r="AO725" s="187"/>
      <c r="AP725" s="187"/>
      <c r="AQ725" s="187"/>
      <c r="AR725" s="187"/>
    </row>
    <row r="726" spans="1:44" ht="12.75" customHeight="1">
      <c r="A726" s="187"/>
      <c r="B726" s="187"/>
      <c r="C726" s="187"/>
      <c r="D726" s="187"/>
      <c r="E726" s="187"/>
      <c r="F726" s="187"/>
      <c r="G726" s="187"/>
      <c r="H726" s="187"/>
      <c r="I726" s="187"/>
      <c r="J726" s="187"/>
      <c r="K726" s="187"/>
      <c r="L726" s="187"/>
      <c r="M726" s="187"/>
      <c r="N726" s="187"/>
      <c r="O726" s="187"/>
      <c r="P726" s="187"/>
      <c r="Q726" s="187"/>
      <c r="R726" s="187"/>
      <c r="S726" s="187"/>
      <c r="T726" s="187"/>
      <c r="U726" s="187"/>
      <c r="V726" s="187"/>
      <c r="W726" s="187"/>
      <c r="X726" s="187"/>
      <c r="Y726" s="187"/>
      <c r="Z726" s="187"/>
      <c r="AA726" s="187"/>
      <c r="AB726" s="187"/>
      <c r="AC726" s="187"/>
      <c r="AD726" s="187"/>
      <c r="AE726" s="187"/>
      <c r="AF726" s="187"/>
      <c r="AG726" s="187"/>
      <c r="AH726" s="187"/>
      <c r="AI726" s="187"/>
      <c r="AJ726" s="187"/>
      <c r="AK726" s="187"/>
      <c r="AL726" s="187"/>
      <c r="AM726" s="187"/>
      <c r="AN726" s="187"/>
      <c r="AO726" s="187"/>
      <c r="AP726" s="187"/>
      <c r="AQ726" s="187"/>
      <c r="AR726" s="187"/>
    </row>
    <row r="727" spans="1:44" ht="12.75" customHeight="1">
      <c r="A727" s="187"/>
      <c r="B727" s="187"/>
      <c r="C727" s="187"/>
      <c r="D727" s="187"/>
      <c r="E727" s="187"/>
      <c r="F727" s="187"/>
      <c r="G727" s="187"/>
      <c r="H727" s="187"/>
      <c r="I727" s="187"/>
      <c r="J727" s="187"/>
      <c r="K727" s="187"/>
      <c r="L727" s="187"/>
      <c r="M727" s="187"/>
      <c r="N727" s="187"/>
      <c r="O727" s="187"/>
      <c r="P727" s="187"/>
      <c r="Q727" s="187"/>
      <c r="R727" s="187"/>
      <c r="S727" s="187"/>
      <c r="T727" s="187"/>
      <c r="U727" s="187"/>
      <c r="V727" s="187"/>
      <c r="W727" s="187"/>
      <c r="X727" s="187"/>
      <c r="Y727" s="187"/>
      <c r="Z727" s="187"/>
      <c r="AA727" s="187"/>
      <c r="AB727" s="187"/>
      <c r="AC727" s="187"/>
      <c r="AD727" s="187"/>
      <c r="AE727" s="187"/>
      <c r="AF727" s="187"/>
      <c r="AG727" s="187"/>
      <c r="AH727" s="187"/>
      <c r="AI727" s="187"/>
      <c r="AJ727" s="187"/>
      <c r="AK727" s="187"/>
      <c r="AL727" s="187"/>
      <c r="AM727" s="187"/>
      <c r="AN727" s="187"/>
      <c r="AO727" s="187"/>
      <c r="AP727" s="187"/>
      <c r="AQ727" s="187"/>
      <c r="AR727" s="187"/>
    </row>
    <row r="728" spans="1:44" ht="12.75" customHeight="1">
      <c r="A728" s="187"/>
      <c r="B728" s="187"/>
      <c r="C728" s="187"/>
      <c r="D728" s="187"/>
      <c r="E728" s="187"/>
      <c r="F728" s="187"/>
      <c r="G728" s="187"/>
      <c r="H728" s="187"/>
      <c r="I728" s="187"/>
      <c r="J728" s="187"/>
      <c r="K728" s="187"/>
      <c r="L728" s="187"/>
      <c r="M728" s="187"/>
      <c r="N728" s="187"/>
      <c r="O728" s="187"/>
      <c r="P728" s="187"/>
      <c r="Q728" s="187"/>
      <c r="R728" s="187"/>
      <c r="S728" s="187"/>
      <c r="T728" s="187"/>
      <c r="U728" s="187"/>
      <c r="V728" s="187"/>
      <c r="W728" s="187"/>
      <c r="X728" s="187"/>
      <c r="Y728" s="187"/>
      <c r="Z728" s="187"/>
      <c r="AA728" s="187"/>
      <c r="AB728" s="187"/>
      <c r="AC728" s="187"/>
      <c r="AD728" s="187"/>
      <c r="AE728" s="187"/>
      <c r="AF728" s="187"/>
      <c r="AG728" s="187"/>
      <c r="AH728" s="187"/>
      <c r="AI728" s="187"/>
      <c r="AJ728" s="187"/>
      <c r="AK728" s="187"/>
      <c r="AL728" s="187"/>
      <c r="AM728" s="187"/>
      <c r="AN728" s="187"/>
      <c r="AO728" s="187"/>
      <c r="AP728" s="187"/>
      <c r="AQ728" s="187"/>
      <c r="AR728" s="187"/>
    </row>
    <row r="729" spans="1:44" ht="12.75" customHeight="1">
      <c r="A729" s="187"/>
      <c r="B729" s="187"/>
      <c r="C729" s="187"/>
      <c r="D729" s="187"/>
      <c r="E729" s="187"/>
      <c r="F729" s="187"/>
      <c r="G729" s="187"/>
      <c r="H729" s="187"/>
      <c r="I729" s="187"/>
      <c r="J729" s="187"/>
      <c r="K729" s="187"/>
      <c r="L729" s="187"/>
      <c r="M729" s="187"/>
      <c r="N729" s="187"/>
      <c r="O729" s="187"/>
      <c r="P729" s="187"/>
      <c r="Q729" s="187"/>
      <c r="R729" s="187"/>
      <c r="S729" s="187"/>
      <c r="T729" s="187"/>
      <c r="U729" s="187"/>
      <c r="V729" s="187"/>
      <c r="W729" s="187"/>
      <c r="X729" s="187"/>
      <c r="Y729" s="187"/>
      <c r="Z729" s="187"/>
      <c r="AA729" s="187"/>
      <c r="AB729" s="187"/>
      <c r="AC729" s="187"/>
      <c r="AD729" s="187"/>
      <c r="AE729" s="187"/>
      <c r="AF729" s="187"/>
      <c r="AG729" s="187"/>
      <c r="AH729" s="187"/>
      <c r="AI729" s="187"/>
      <c r="AJ729" s="187"/>
      <c r="AK729" s="187"/>
      <c r="AL729" s="187"/>
      <c r="AM729" s="187"/>
      <c r="AN729" s="187"/>
      <c r="AO729" s="187"/>
      <c r="AP729" s="187"/>
      <c r="AQ729" s="187"/>
      <c r="AR729" s="187"/>
    </row>
    <row r="730" spans="1:44" ht="12.75" customHeight="1">
      <c r="A730" s="187"/>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row>
    <row r="731" spans="1:44" ht="12.75" customHeight="1">
      <c r="A731" s="187"/>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c r="AA731" s="187"/>
      <c r="AB731" s="187"/>
      <c r="AC731" s="187"/>
      <c r="AD731" s="187"/>
      <c r="AE731" s="187"/>
      <c r="AF731" s="187"/>
      <c r="AG731" s="187"/>
      <c r="AH731" s="187"/>
      <c r="AI731" s="187"/>
      <c r="AJ731" s="187"/>
      <c r="AK731" s="187"/>
      <c r="AL731" s="187"/>
      <c r="AM731" s="187"/>
      <c r="AN731" s="187"/>
      <c r="AO731" s="187"/>
      <c r="AP731" s="187"/>
      <c r="AQ731" s="187"/>
      <c r="AR731" s="187"/>
    </row>
    <row r="732" spans="1:44" ht="12.75" customHeight="1">
      <c r="A732" s="187"/>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row>
    <row r="733" spans="1:44" ht="12.75" customHeight="1">
      <c r="A733" s="187"/>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c r="AA733" s="187"/>
      <c r="AB733" s="187"/>
      <c r="AC733" s="187"/>
      <c r="AD733" s="187"/>
      <c r="AE733" s="187"/>
      <c r="AF733" s="187"/>
      <c r="AG733" s="187"/>
      <c r="AH733" s="187"/>
      <c r="AI733" s="187"/>
      <c r="AJ733" s="187"/>
      <c r="AK733" s="187"/>
      <c r="AL733" s="187"/>
      <c r="AM733" s="187"/>
      <c r="AN733" s="187"/>
      <c r="AO733" s="187"/>
      <c r="AP733" s="187"/>
      <c r="AQ733" s="187"/>
      <c r="AR733" s="187"/>
    </row>
    <row r="734" spans="1:44" ht="12.75" customHeight="1">
      <c r="A734" s="187"/>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c r="AA734" s="187"/>
      <c r="AB734" s="187"/>
      <c r="AC734" s="187"/>
      <c r="AD734" s="187"/>
      <c r="AE734" s="187"/>
      <c r="AF734" s="187"/>
      <c r="AG734" s="187"/>
      <c r="AH734" s="187"/>
      <c r="AI734" s="187"/>
      <c r="AJ734" s="187"/>
      <c r="AK734" s="187"/>
      <c r="AL734" s="187"/>
      <c r="AM734" s="187"/>
      <c r="AN734" s="187"/>
      <c r="AO734" s="187"/>
      <c r="AP734" s="187"/>
      <c r="AQ734" s="187"/>
      <c r="AR734" s="187"/>
    </row>
    <row r="735" spans="1:44" ht="12.75" customHeight="1">
      <c r="A735" s="187"/>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c r="AA735" s="187"/>
      <c r="AB735" s="187"/>
      <c r="AC735" s="187"/>
      <c r="AD735" s="187"/>
      <c r="AE735" s="187"/>
      <c r="AF735" s="187"/>
      <c r="AG735" s="187"/>
      <c r="AH735" s="187"/>
      <c r="AI735" s="187"/>
      <c r="AJ735" s="187"/>
      <c r="AK735" s="187"/>
      <c r="AL735" s="187"/>
      <c r="AM735" s="187"/>
      <c r="AN735" s="187"/>
      <c r="AO735" s="187"/>
      <c r="AP735" s="187"/>
      <c r="AQ735" s="187"/>
      <c r="AR735" s="187"/>
    </row>
    <row r="736" spans="1:44" ht="12.75" customHeight="1">
      <c r="A736" s="187"/>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c r="AA736" s="187"/>
      <c r="AB736" s="187"/>
      <c r="AC736" s="187"/>
      <c r="AD736" s="187"/>
      <c r="AE736" s="187"/>
      <c r="AF736" s="187"/>
      <c r="AG736" s="187"/>
      <c r="AH736" s="187"/>
      <c r="AI736" s="187"/>
      <c r="AJ736" s="187"/>
      <c r="AK736" s="187"/>
      <c r="AL736" s="187"/>
      <c r="AM736" s="187"/>
      <c r="AN736" s="187"/>
      <c r="AO736" s="187"/>
      <c r="AP736" s="187"/>
      <c r="AQ736" s="187"/>
      <c r="AR736" s="187"/>
    </row>
    <row r="737" spans="1:44" ht="12.75" customHeight="1">
      <c r="A737" s="187"/>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c r="AA737" s="187"/>
      <c r="AB737" s="187"/>
      <c r="AC737" s="187"/>
      <c r="AD737" s="187"/>
      <c r="AE737" s="187"/>
      <c r="AF737" s="187"/>
      <c r="AG737" s="187"/>
      <c r="AH737" s="187"/>
      <c r="AI737" s="187"/>
      <c r="AJ737" s="187"/>
      <c r="AK737" s="187"/>
      <c r="AL737" s="187"/>
      <c r="AM737" s="187"/>
      <c r="AN737" s="187"/>
      <c r="AO737" s="187"/>
      <c r="AP737" s="187"/>
      <c r="AQ737" s="187"/>
      <c r="AR737" s="187"/>
    </row>
    <row r="738" spans="1:44" ht="12.75" customHeight="1">
      <c r="A738" s="187"/>
      <c r="B738" s="187"/>
      <c r="C738" s="187"/>
      <c r="D738" s="187"/>
      <c r="E738" s="187"/>
      <c r="F738" s="187"/>
      <c r="G738" s="187"/>
      <c r="H738" s="187"/>
      <c r="I738" s="187"/>
      <c r="J738" s="187"/>
      <c r="K738" s="187"/>
      <c r="L738" s="187"/>
      <c r="M738" s="187"/>
      <c r="N738" s="187"/>
      <c r="O738" s="187"/>
      <c r="P738" s="187"/>
      <c r="Q738" s="187"/>
      <c r="R738" s="187"/>
      <c r="S738" s="187"/>
      <c r="T738" s="187"/>
      <c r="U738" s="187"/>
      <c r="V738" s="187"/>
      <c r="W738" s="187"/>
      <c r="X738" s="187"/>
      <c r="Y738" s="187"/>
      <c r="Z738" s="187"/>
      <c r="AA738" s="187"/>
      <c r="AB738" s="187"/>
      <c r="AC738" s="187"/>
      <c r="AD738" s="187"/>
      <c r="AE738" s="187"/>
      <c r="AF738" s="187"/>
      <c r="AG738" s="187"/>
      <c r="AH738" s="187"/>
      <c r="AI738" s="187"/>
      <c r="AJ738" s="187"/>
      <c r="AK738" s="187"/>
      <c r="AL738" s="187"/>
      <c r="AM738" s="187"/>
      <c r="AN738" s="187"/>
      <c r="AO738" s="187"/>
      <c r="AP738" s="187"/>
      <c r="AQ738" s="187"/>
      <c r="AR738" s="187"/>
    </row>
    <row r="739" spans="1:44" ht="12.75" customHeight="1">
      <c r="A739" s="187"/>
      <c r="B739" s="187"/>
      <c r="C739" s="187"/>
      <c r="D739" s="187"/>
      <c r="E739" s="187"/>
      <c r="F739" s="187"/>
      <c r="G739" s="187"/>
      <c r="H739" s="187"/>
      <c r="I739" s="187"/>
      <c r="J739" s="187"/>
      <c r="K739" s="187"/>
      <c r="L739" s="187"/>
      <c r="M739" s="187"/>
      <c r="N739" s="187"/>
      <c r="O739" s="187"/>
      <c r="P739" s="187"/>
      <c r="Q739" s="187"/>
      <c r="R739" s="187"/>
      <c r="S739" s="187"/>
      <c r="T739" s="187"/>
      <c r="U739" s="187"/>
      <c r="V739" s="187"/>
      <c r="W739" s="187"/>
      <c r="X739" s="187"/>
      <c r="Y739" s="187"/>
      <c r="Z739" s="187"/>
      <c r="AA739" s="187"/>
      <c r="AB739" s="187"/>
      <c r="AC739" s="187"/>
      <c r="AD739" s="187"/>
      <c r="AE739" s="187"/>
      <c r="AF739" s="187"/>
      <c r="AG739" s="187"/>
      <c r="AH739" s="187"/>
      <c r="AI739" s="187"/>
      <c r="AJ739" s="187"/>
      <c r="AK739" s="187"/>
      <c r="AL739" s="187"/>
      <c r="AM739" s="187"/>
      <c r="AN739" s="187"/>
      <c r="AO739" s="187"/>
      <c r="AP739" s="187"/>
      <c r="AQ739" s="187"/>
      <c r="AR739" s="187"/>
    </row>
    <row r="740" spans="1:44" ht="12.75" customHeight="1">
      <c r="A740" s="187"/>
      <c r="B740" s="187"/>
      <c r="C740" s="187"/>
      <c r="D740" s="187"/>
      <c r="E740" s="187"/>
      <c r="F740" s="187"/>
      <c r="G740" s="187"/>
      <c r="H740" s="187"/>
      <c r="I740" s="187"/>
      <c r="J740" s="187"/>
      <c r="K740" s="187"/>
      <c r="L740" s="187"/>
      <c r="M740" s="187"/>
      <c r="N740" s="187"/>
      <c r="O740" s="187"/>
      <c r="P740" s="187"/>
      <c r="Q740" s="187"/>
      <c r="R740" s="187"/>
      <c r="S740" s="187"/>
      <c r="T740" s="187"/>
      <c r="U740" s="187"/>
      <c r="V740" s="187"/>
      <c r="W740" s="187"/>
      <c r="X740" s="187"/>
      <c r="Y740" s="187"/>
      <c r="Z740" s="187"/>
      <c r="AA740" s="187"/>
      <c r="AB740" s="187"/>
      <c r="AC740" s="187"/>
      <c r="AD740" s="187"/>
      <c r="AE740" s="187"/>
      <c r="AF740" s="187"/>
      <c r="AG740" s="187"/>
      <c r="AH740" s="187"/>
      <c r="AI740" s="187"/>
      <c r="AJ740" s="187"/>
      <c r="AK740" s="187"/>
      <c r="AL740" s="187"/>
      <c r="AM740" s="187"/>
      <c r="AN740" s="187"/>
      <c r="AO740" s="187"/>
      <c r="AP740" s="187"/>
      <c r="AQ740" s="187"/>
      <c r="AR740" s="187"/>
    </row>
    <row r="741" spans="1:44" ht="12.75" customHeight="1">
      <c r="A741" s="187"/>
      <c r="B741" s="187"/>
      <c r="C741" s="187"/>
      <c r="D741" s="187"/>
      <c r="E741" s="187"/>
      <c r="F741" s="187"/>
      <c r="G741" s="187"/>
      <c r="H741" s="187"/>
      <c r="I741" s="187"/>
      <c r="J741" s="187"/>
      <c r="K741" s="187"/>
      <c r="L741" s="187"/>
      <c r="M741" s="187"/>
      <c r="N741" s="187"/>
      <c r="O741" s="187"/>
      <c r="P741" s="187"/>
      <c r="Q741" s="187"/>
      <c r="R741" s="187"/>
      <c r="S741" s="187"/>
      <c r="T741" s="187"/>
      <c r="U741" s="187"/>
      <c r="V741" s="187"/>
      <c r="W741" s="187"/>
      <c r="X741" s="187"/>
      <c r="Y741" s="187"/>
      <c r="Z741" s="187"/>
      <c r="AA741" s="187"/>
      <c r="AB741" s="187"/>
      <c r="AC741" s="187"/>
      <c r="AD741" s="187"/>
      <c r="AE741" s="187"/>
      <c r="AF741" s="187"/>
      <c r="AG741" s="187"/>
      <c r="AH741" s="187"/>
      <c r="AI741" s="187"/>
      <c r="AJ741" s="187"/>
      <c r="AK741" s="187"/>
      <c r="AL741" s="187"/>
      <c r="AM741" s="187"/>
      <c r="AN741" s="187"/>
      <c r="AO741" s="187"/>
      <c r="AP741" s="187"/>
      <c r="AQ741" s="187"/>
      <c r="AR741" s="187"/>
    </row>
    <row r="742" spans="1:44" ht="12.75" customHeight="1">
      <c r="A742" s="187"/>
      <c r="B742" s="187"/>
      <c r="C742" s="187"/>
      <c r="D742" s="187"/>
      <c r="E742" s="187"/>
      <c r="F742" s="187"/>
      <c r="G742" s="187"/>
      <c r="H742" s="187"/>
      <c r="I742" s="187"/>
      <c r="J742" s="187"/>
      <c r="K742" s="187"/>
      <c r="L742" s="187"/>
      <c r="M742" s="187"/>
      <c r="N742" s="187"/>
      <c r="O742" s="187"/>
      <c r="P742" s="187"/>
      <c r="Q742" s="187"/>
      <c r="R742" s="187"/>
      <c r="S742" s="187"/>
      <c r="T742" s="187"/>
      <c r="U742" s="187"/>
      <c r="V742" s="187"/>
      <c r="W742" s="187"/>
      <c r="X742" s="187"/>
      <c r="Y742" s="187"/>
      <c r="Z742" s="187"/>
      <c r="AA742" s="187"/>
      <c r="AB742" s="187"/>
      <c r="AC742" s="187"/>
      <c r="AD742" s="187"/>
      <c r="AE742" s="187"/>
      <c r="AF742" s="187"/>
      <c r="AG742" s="187"/>
      <c r="AH742" s="187"/>
      <c r="AI742" s="187"/>
      <c r="AJ742" s="187"/>
      <c r="AK742" s="187"/>
      <c r="AL742" s="187"/>
      <c r="AM742" s="187"/>
      <c r="AN742" s="187"/>
      <c r="AO742" s="187"/>
      <c r="AP742" s="187"/>
      <c r="AQ742" s="187"/>
      <c r="AR742" s="187"/>
    </row>
    <row r="743" spans="1:44" ht="12.75" customHeight="1">
      <c r="A743" s="187"/>
      <c r="B743" s="187"/>
      <c r="C743" s="187"/>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c r="AA743" s="187"/>
      <c r="AB743" s="187"/>
      <c r="AC743" s="187"/>
      <c r="AD743" s="187"/>
      <c r="AE743" s="187"/>
      <c r="AF743" s="187"/>
      <c r="AG743" s="187"/>
      <c r="AH743" s="187"/>
      <c r="AI743" s="187"/>
      <c r="AJ743" s="187"/>
      <c r="AK743" s="187"/>
      <c r="AL743" s="187"/>
      <c r="AM743" s="187"/>
      <c r="AN743" s="187"/>
      <c r="AO743" s="187"/>
      <c r="AP743" s="187"/>
      <c r="AQ743" s="187"/>
      <c r="AR743" s="187"/>
    </row>
    <row r="744" spans="1:44" ht="12.75" customHeight="1">
      <c r="A744" s="187"/>
      <c r="B744" s="187"/>
      <c r="C744" s="187"/>
      <c r="D744" s="187"/>
      <c r="E744" s="187"/>
      <c r="F744" s="187"/>
      <c r="G744" s="187"/>
      <c r="H744" s="187"/>
      <c r="I744" s="187"/>
      <c r="J744" s="187"/>
      <c r="K744" s="187"/>
      <c r="L744" s="187"/>
      <c r="M744" s="187"/>
      <c r="N744" s="187"/>
      <c r="O744" s="187"/>
      <c r="P744" s="187"/>
      <c r="Q744" s="187"/>
      <c r="R744" s="187"/>
      <c r="S744" s="187"/>
      <c r="T744" s="187"/>
      <c r="U744" s="187"/>
      <c r="V744" s="187"/>
      <c r="W744" s="187"/>
      <c r="X744" s="187"/>
      <c r="Y744" s="187"/>
      <c r="Z744" s="187"/>
      <c r="AA744" s="187"/>
      <c r="AB744" s="187"/>
      <c r="AC744" s="187"/>
      <c r="AD744" s="187"/>
      <c r="AE744" s="187"/>
      <c r="AF744" s="187"/>
      <c r="AG744" s="187"/>
      <c r="AH744" s="187"/>
      <c r="AI744" s="187"/>
      <c r="AJ744" s="187"/>
      <c r="AK744" s="187"/>
      <c r="AL744" s="187"/>
      <c r="AM744" s="187"/>
      <c r="AN744" s="187"/>
      <c r="AO744" s="187"/>
      <c r="AP744" s="187"/>
      <c r="AQ744" s="187"/>
      <c r="AR744" s="187"/>
    </row>
    <row r="745" spans="1:44" ht="12.75" customHeight="1">
      <c r="A745" s="187"/>
      <c r="B745" s="187"/>
      <c r="C745" s="187"/>
      <c r="D745" s="187"/>
      <c r="E745" s="187"/>
      <c r="F745" s="187"/>
      <c r="G745" s="187"/>
      <c r="H745" s="187"/>
      <c r="I745" s="187"/>
      <c r="J745" s="187"/>
      <c r="K745" s="187"/>
      <c r="L745" s="187"/>
      <c r="M745" s="187"/>
      <c r="N745" s="187"/>
      <c r="O745" s="187"/>
      <c r="P745" s="187"/>
      <c r="Q745" s="187"/>
      <c r="R745" s="187"/>
      <c r="S745" s="187"/>
      <c r="T745" s="187"/>
      <c r="U745" s="187"/>
      <c r="V745" s="187"/>
      <c r="W745" s="187"/>
      <c r="X745" s="187"/>
      <c r="Y745" s="187"/>
      <c r="Z745" s="187"/>
      <c r="AA745" s="187"/>
      <c r="AB745" s="187"/>
      <c r="AC745" s="187"/>
      <c r="AD745" s="187"/>
      <c r="AE745" s="187"/>
      <c r="AF745" s="187"/>
      <c r="AG745" s="187"/>
      <c r="AH745" s="187"/>
      <c r="AI745" s="187"/>
      <c r="AJ745" s="187"/>
      <c r="AK745" s="187"/>
      <c r="AL745" s="187"/>
      <c r="AM745" s="187"/>
      <c r="AN745" s="187"/>
      <c r="AO745" s="187"/>
      <c r="AP745" s="187"/>
      <c r="AQ745" s="187"/>
      <c r="AR745" s="187"/>
    </row>
    <row r="746" spans="1:44" ht="12.75" customHeight="1">
      <c r="A746" s="187"/>
      <c r="B746" s="187"/>
      <c r="C746" s="187"/>
      <c r="D746" s="187"/>
      <c r="E746" s="187"/>
      <c r="F746" s="187"/>
      <c r="G746" s="187"/>
      <c r="H746" s="187"/>
      <c r="I746" s="187"/>
      <c r="J746" s="187"/>
      <c r="K746" s="187"/>
      <c r="L746" s="187"/>
      <c r="M746" s="187"/>
      <c r="N746" s="187"/>
      <c r="O746" s="187"/>
      <c r="P746" s="187"/>
      <c r="Q746" s="187"/>
      <c r="R746" s="187"/>
      <c r="S746" s="187"/>
      <c r="T746" s="187"/>
      <c r="U746" s="187"/>
      <c r="V746" s="187"/>
      <c r="W746" s="187"/>
      <c r="X746" s="187"/>
      <c r="Y746" s="187"/>
      <c r="Z746" s="187"/>
      <c r="AA746" s="187"/>
      <c r="AB746" s="187"/>
      <c r="AC746" s="187"/>
      <c r="AD746" s="187"/>
      <c r="AE746" s="187"/>
      <c r="AF746" s="187"/>
      <c r="AG746" s="187"/>
      <c r="AH746" s="187"/>
      <c r="AI746" s="187"/>
      <c r="AJ746" s="187"/>
      <c r="AK746" s="187"/>
      <c r="AL746" s="187"/>
      <c r="AM746" s="187"/>
      <c r="AN746" s="187"/>
      <c r="AO746" s="187"/>
      <c r="AP746" s="187"/>
      <c r="AQ746" s="187"/>
      <c r="AR746" s="187"/>
    </row>
    <row r="747" spans="1:44" ht="12.75" customHeight="1">
      <c r="A747" s="187"/>
      <c r="B747" s="187"/>
      <c r="C747" s="187"/>
      <c r="D747" s="187"/>
      <c r="E747" s="187"/>
      <c r="F747" s="187"/>
      <c r="G747" s="187"/>
      <c r="H747" s="187"/>
      <c r="I747" s="187"/>
      <c r="J747" s="187"/>
      <c r="K747" s="187"/>
      <c r="L747" s="187"/>
      <c r="M747" s="187"/>
      <c r="N747" s="187"/>
      <c r="O747" s="187"/>
      <c r="P747" s="187"/>
      <c r="Q747" s="187"/>
      <c r="R747" s="187"/>
      <c r="S747" s="187"/>
      <c r="T747" s="187"/>
      <c r="U747" s="187"/>
      <c r="V747" s="187"/>
      <c r="W747" s="187"/>
      <c r="X747" s="187"/>
      <c r="Y747" s="187"/>
      <c r="Z747" s="187"/>
      <c r="AA747" s="187"/>
      <c r="AB747" s="187"/>
      <c r="AC747" s="187"/>
      <c r="AD747" s="187"/>
      <c r="AE747" s="187"/>
      <c r="AF747" s="187"/>
      <c r="AG747" s="187"/>
      <c r="AH747" s="187"/>
      <c r="AI747" s="187"/>
      <c r="AJ747" s="187"/>
      <c r="AK747" s="187"/>
      <c r="AL747" s="187"/>
      <c r="AM747" s="187"/>
      <c r="AN747" s="187"/>
      <c r="AO747" s="187"/>
      <c r="AP747" s="187"/>
      <c r="AQ747" s="187"/>
      <c r="AR747" s="187"/>
    </row>
    <row r="748" spans="1:44" ht="12.75" customHeight="1">
      <c r="A748" s="187"/>
      <c r="B748" s="187"/>
      <c r="C748" s="187"/>
      <c r="D748" s="187"/>
      <c r="E748" s="187"/>
      <c r="F748" s="187"/>
      <c r="G748" s="187"/>
      <c r="H748" s="187"/>
      <c r="I748" s="187"/>
      <c r="J748" s="187"/>
      <c r="K748" s="187"/>
      <c r="L748" s="187"/>
      <c r="M748" s="187"/>
      <c r="N748" s="187"/>
      <c r="O748" s="187"/>
      <c r="P748" s="187"/>
      <c r="Q748" s="187"/>
      <c r="R748" s="187"/>
      <c r="S748" s="187"/>
      <c r="T748" s="187"/>
      <c r="U748" s="187"/>
      <c r="V748" s="187"/>
      <c r="W748" s="187"/>
      <c r="X748" s="187"/>
      <c r="Y748" s="187"/>
      <c r="Z748" s="187"/>
      <c r="AA748" s="187"/>
      <c r="AB748" s="187"/>
      <c r="AC748" s="187"/>
      <c r="AD748" s="187"/>
      <c r="AE748" s="187"/>
      <c r="AF748" s="187"/>
      <c r="AG748" s="187"/>
      <c r="AH748" s="187"/>
      <c r="AI748" s="187"/>
      <c r="AJ748" s="187"/>
      <c r="AK748" s="187"/>
      <c r="AL748" s="187"/>
      <c r="AM748" s="187"/>
      <c r="AN748" s="187"/>
      <c r="AO748" s="187"/>
      <c r="AP748" s="187"/>
      <c r="AQ748" s="187"/>
      <c r="AR748" s="187"/>
    </row>
    <row r="749" spans="1:44" ht="12.75" customHeight="1">
      <c r="A749" s="187"/>
      <c r="B749" s="187"/>
      <c r="C749" s="187"/>
      <c r="D749" s="187"/>
      <c r="E749" s="187"/>
      <c r="F749" s="187"/>
      <c r="G749" s="187"/>
      <c r="H749" s="187"/>
      <c r="I749" s="187"/>
      <c r="J749" s="187"/>
      <c r="K749" s="187"/>
      <c r="L749" s="187"/>
      <c r="M749" s="187"/>
      <c r="N749" s="187"/>
      <c r="O749" s="187"/>
      <c r="P749" s="187"/>
      <c r="Q749" s="187"/>
      <c r="R749" s="187"/>
      <c r="S749" s="187"/>
      <c r="T749" s="187"/>
      <c r="U749" s="187"/>
      <c r="V749" s="187"/>
      <c r="W749" s="187"/>
      <c r="X749" s="187"/>
      <c r="Y749" s="187"/>
      <c r="Z749" s="187"/>
      <c r="AA749" s="187"/>
      <c r="AB749" s="187"/>
      <c r="AC749" s="187"/>
      <c r="AD749" s="187"/>
      <c r="AE749" s="187"/>
      <c r="AF749" s="187"/>
      <c r="AG749" s="187"/>
      <c r="AH749" s="187"/>
      <c r="AI749" s="187"/>
      <c r="AJ749" s="187"/>
      <c r="AK749" s="187"/>
      <c r="AL749" s="187"/>
      <c r="AM749" s="187"/>
      <c r="AN749" s="187"/>
      <c r="AO749" s="187"/>
      <c r="AP749" s="187"/>
      <c r="AQ749" s="187"/>
      <c r="AR749" s="187"/>
    </row>
    <row r="750" spans="1:44" ht="12.75" customHeight="1">
      <c r="A750" s="187"/>
      <c r="B750" s="187"/>
      <c r="C750" s="187"/>
      <c r="D750" s="187"/>
      <c r="E750" s="187"/>
      <c r="F750" s="187"/>
      <c r="G750" s="187"/>
      <c r="H750" s="187"/>
      <c r="I750" s="187"/>
      <c r="J750" s="187"/>
      <c r="K750" s="187"/>
      <c r="L750" s="187"/>
      <c r="M750" s="187"/>
      <c r="N750" s="187"/>
      <c r="O750" s="187"/>
      <c r="P750" s="187"/>
      <c r="Q750" s="187"/>
      <c r="R750" s="187"/>
      <c r="S750" s="187"/>
      <c r="T750" s="187"/>
      <c r="U750" s="187"/>
      <c r="V750" s="187"/>
      <c r="W750" s="187"/>
      <c r="X750" s="187"/>
      <c r="Y750" s="187"/>
      <c r="Z750" s="187"/>
      <c r="AA750" s="187"/>
      <c r="AB750" s="187"/>
      <c r="AC750" s="187"/>
      <c r="AD750" s="187"/>
      <c r="AE750" s="187"/>
      <c r="AF750" s="187"/>
      <c r="AG750" s="187"/>
      <c r="AH750" s="187"/>
      <c r="AI750" s="187"/>
      <c r="AJ750" s="187"/>
      <c r="AK750" s="187"/>
      <c r="AL750" s="187"/>
      <c r="AM750" s="187"/>
      <c r="AN750" s="187"/>
      <c r="AO750" s="187"/>
      <c r="AP750" s="187"/>
      <c r="AQ750" s="187"/>
      <c r="AR750" s="187"/>
    </row>
    <row r="751" spans="1:44" ht="12.75" customHeight="1">
      <c r="A751" s="187"/>
      <c r="B751" s="187"/>
      <c r="C751" s="187"/>
      <c r="D751" s="187"/>
      <c r="E751" s="187"/>
      <c r="F751" s="187"/>
      <c r="G751" s="187"/>
      <c r="H751" s="187"/>
      <c r="I751" s="187"/>
      <c r="J751" s="187"/>
      <c r="K751" s="187"/>
      <c r="L751" s="187"/>
      <c r="M751" s="187"/>
      <c r="N751" s="187"/>
      <c r="O751" s="187"/>
      <c r="P751" s="187"/>
      <c r="Q751" s="187"/>
      <c r="R751" s="187"/>
      <c r="S751" s="187"/>
      <c r="T751" s="187"/>
      <c r="U751" s="187"/>
      <c r="V751" s="187"/>
      <c r="W751" s="187"/>
      <c r="X751" s="187"/>
      <c r="Y751" s="187"/>
      <c r="Z751" s="187"/>
      <c r="AA751" s="187"/>
      <c r="AB751" s="187"/>
      <c r="AC751" s="187"/>
      <c r="AD751" s="187"/>
      <c r="AE751" s="187"/>
      <c r="AF751" s="187"/>
      <c r="AG751" s="187"/>
      <c r="AH751" s="187"/>
      <c r="AI751" s="187"/>
      <c r="AJ751" s="187"/>
      <c r="AK751" s="187"/>
      <c r="AL751" s="187"/>
      <c r="AM751" s="187"/>
      <c r="AN751" s="187"/>
      <c r="AO751" s="187"/>
      <c r="AP751" s="187"/>
      <c r="AQ751" s="187"/>
      <c r="AR751" s="187"/>
    </row>
    <row r="752" spans="1:44" ht="12.75" customHeight="1">
      <c r="A752" s="187"/>
      <c r="B752" s="187"/>
      <c r="C752" s="187"/>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c r="AA752" s="187"/>
      <c r="AB752" s="187"/>
      <c r="AC752" s="187"/>
      <c r="AD752" s="187"/>
      <c r="AE752" s="187"/>
      <c r="AF752" s="187"/>
      <c r="AG752" s="187"/>
      <c r="AH752" s="187"/>
      <c r="AI752" s="187"/>
      <c r="AJ752" s="187"/>
      <c r="AK752" s="187"/>
      <c r="AL752" s="187"/>
      <c r="AM752" s="187"/>
      <c r="AN752" s="187"/>
      <c r="AO752" s="187"/>
      <c r="AP752" s="187"/>
      <c r="AQ752" s="187"/>
      <c r="AR752" s="187"/>
    </row>
    <row r="753" spans="1:44" ht="12.75" customHeight="1">
      <c r="A753" s="187"/>
      <c r="B753" s="187"/>
      <c r="C753" s="187"/>
      <c r="D753" s="187"/>
      <c r="E753" s="187"/>
      <c r="F753" s="187"/>
      <c r="G753" s="187"/>
      <c r="H753" s="187"/>
      <c r="I753" s="187"/>
      <c r="J753" s="187"/>
      <c r="K753" s="187"/>
      <c r="L753" s="187"/>
      <c r="M753" s="187"/>
      <c r="N753" s="187"/>
      <c r="O753" s="187"/>
      <c r="P753" s="187"/>
      <c r="Q753" s="187"/>
      <c r="R753" s="187"/>
      <c r="S753" s="187"/>
      <c r="T753" s="187"/>
      <c r="U753" s="187"/>
      <c r="V753" s="187"/>
      <c r="W753" s="187"/>
      <c r="X753" s="187"/>
      <c r="Y753" s="187"/>
      <c r="Z753" s="187"/>
      <c r="AA753" s="187"/>
      <c r="AB753" s="187"/>
      <c r="AC753" s="187"/>
      <c r="AD753" s="187"/>
      <c r="AE753" s="187"/>
      <c r="AF753" s="187"/>
      <c r="AG753" s="187"/>
      <c r="AH753" s="187"/>
      <c r="AI753" s="187"/>
      <c r="AJ753" s="187"/>
      <c r="AK753" s="187"/>
      <c r="AL753" s="187"/>
      <c r="AM753" s="187"/>
      <c r="AN753" s="187"/>
      <c r="AO753" s="187"/>
      <c r="AP753" s="187"/>
      <c r="AQ753" s="187"/>
      <c r="AR753" s="187"/>
    </row>
    <row r="754" spans="1:44" ht="12.75" customHeight="1">
      <c r="A754" s="187"/>
      <c r="B754" s="187"/>
      <c r="C754" s="187"/>
      <c r="D754" s="187"/>
      <c r="E754" s="187"/>
      <c r="F754" s="187"/>
      <c r="G754" s="187"/>
      <c r="H754" s="187"/>
      <c r="I754" s="187"/>
      <c r="J754" s="187"/>
      <c r="K754" s="187"/>
      <c r="L754" s="187"/>
      <c r="M754" s="187"/>
      <c r="N754" s="187"/>
      <c r="O754" s="187"/>
      <c r="P754" s="187"/>
      <c r="Q754" s="187"/>
      <c r="R754" s="187"/>
      <c r="S754" s="187"/>
      <c r="T754" s="187"/>
      <c r="U754" s="187"/>
      <c r="V754" s="187"/>
      <c r="W754" s="187"/>
      <c r="X754" s="187"/>
      <c r="Y754" s="187"/>
      <c r="Z754" s="187"/>
      <c r="AA754" s="187"/>
      <c r="AB754" s="187"/>
      <c r="AC754" s="187"/>
      <c r="AD754" s="187"/>
      <c r="AE754" s="187"/>
      <c r="AF754" s="187"/>
      <c r="AG754" s="187"/>
      <c r="AH754" s="187"/>
      <c r="AI754" s="187"/>
      <c r="AJ754" s="187"/>
      <c r="AK754" s="187"/>
      <c r="AL754" s="187"/>
      <c r="AM754" s="187"/>
      <c r="AN754" s="187"/>
      <c r="AO754" s="187"/>
      <c r="AP754" s="187"/>
      <c r="AQ754" s="187"/>
      <c r="AR754" s="187"/>
    </row>
    <row r="755" spans="1:44" ht="12.75" customHeight="1">
      <c r="A755" s="187"/>
      <c r="B755" s="187"/>
      <c r="C755" s="187"/>
      <c r="D755" s="187"/>
      <c r="E755" s="187"/>
      <c r="F755" s="187"/>
      <c r="G755" s="187"/>
      <c r="H755" s="187"/>
      <c r="I755" s="187"/>
      <c r="J755" s="187"/>
      <c r="K755" s="187"/>
      <c r="L755" s="187"/>
      <c r="M755" s="187"/>
      <c r="N755" s="187"/>
      <c r="O755" s="187"/>
      <c r="P755" s="187"/>
      <c r="Q755" s="187"/>
      <c r="R755" s="187"/>
      <c r="S755" s="187"/>
      <c r="T755" s="187"/>
      <c r="U755" s="187"/>
      <c r="V755" s="187"/>
      <c r="W755" s="187"/>
      <c r="X755" s="187"/>
      <c r="Y755" s="187"/>
      <c r="Z755" s="187"/>
      <c r="AA755" s="187"/>
      <c r="AB755" s="187"/>
      <c r="AC755" s="187"/>
      <c r="AD755" s="187"/>
      <c r="AE755" s="187"/>
      <c r="AF755" s="187"/>
      <c r="AG755" s="187"/>
      <c r="AH755" s="187"/>
      <c r="AI755" s="187"/>
      <c r="AJ755" s="187"/>
      <c r="AK755" s="187"/>
      <c r="AL755" s="187"/>
      <c r="AM755" s="187"/>
      <c r="AN755" s="187"/>
      <c r="AO755" s="187"/>
      <c r="AP755" s="187"/>
      <c r="AQ755" s="187"/>
      <c r="AR755" s="187"/>
    </row>
    <row r="756" spans="1:44" ht="12.75" customHeight="1">
      <c r="A756" s="187"/>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c r="AA756" s="187"/>
      <c r="AB756" s="187"/>
      <c r="AC756" s="187"/>
      <c r="AD756" s="187"/>
      <c r="AE756" s="187"/>
      <c r="AF756" s="187"/>
      <c r="AG756" s="187"/>
      <c r="AH756" s="187"/>
      <c r="AI756" s="187"/>
      <c r="AJ756" s="187"/>
      <c r="AK756" s="187"/>
      <c r="AL756" s="187"/>
      <c r="AM756" s="187"/>
      <c r="AN756" s="187"/>
      <c r="AO756" s="187"/>
      <c r="AP756" s="187"/>
      <c r="AQ756" s="187"/>
      <c r="AR756" s="187"/>
    </row>
    <row r="757" spans="1:44" ht="12.7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c r="AA757" s="187"/>
      <c r="AB757" s="187"/>
      <c r="AC757" s="187"/>
      <c r="AD757" s="187"/>
      <c r="AE757" s="187"/>
      <c r="AF757" s="187"/>
      <c r="AG757" s="187"/>
      <c r="AH757" s="187"/>
      <c r="AI757" s="187"/>
      <c r="AJ757" s="187"/>
      <c r="AK757" s="187"/>
      <c r="AL757" s="187"/>
      <c r="AM757" s="187"/>
      <c r="AN757" s="187"/>
      <c r="AO757" s="187"/>
      <c r="AP757" s="187"/>
      <c r="AQ757" s="187"/>
      <c r="AR757" s="187"/>
    </row>
    <row r="758" spans="1:44" ht="12.75" customHeight="1">
      <c r="A758" s="187"/>
      <c r="B758" s="187"/>
      <c r="C758" s="187"/>
      <c r="D758" s="187"/>
      <c r="E758" s="187"/>
      <c r="F758" s="187"/>
      <c r="G758" s="187"/>
      <c r="H758" s="187"/>
      <c r="I758" s="187"/>
      <c r="J758" s="187"/>
      <c r="K758" s="187"/>
      <c r="L758" s="187"/>
      <c r="M758" s="187"/>
      <c r="N758" s="187"/>
      <c r="O758" s="187"/>
      <c r="P758" s="187"/>
      <c r="Q758" s="187"/>
      <c r="R758" s="187"/>
      <c r="S758" s="187"/>
      <c r="T758" s="187"/>
      <c r="U758" s="187"/>
      <c r="V758" s="187"/>
      <c r="W758" s="187"/>
      <c r="X758" s="187"/>
      <c r="Y758" s="187"/>
      <c r="Z758" s="187"/>
      <c r="AA758" s="187"/>
      <c r="AB758" s="187"/>
      <c r="AC758" s="187"/>
      <c r="AD758" s="187"/>
      <c r="AE758" s="187"/>
      <c r="AF758" s="187"/>
      <c r="AG758" s="187"/>
      <c r="AH758" s="187"/>
      <c r="AI758" s="187"/>
      <c r="AJ758" s="187"/>
      <c r="AK758" s="187"/>
      <c r="AL758" s="187"/>
      <c r="AM758" s="187"/>
      <c r="AN758" s="187"/>
      <c r="AO758" s="187"/>
      <c r="AP758" s="187"/>
      <c r="AQ758" s="187"/>
      <c r="AR758" s="187"/>
    </row>
    <row r="759" spans="1:44" ht="12.75" customHeight="1">
      <c r="A759" s="187"/>
      <c r="B759" s="187"/>
      <c r="C759" s="187"/>
      <c r="D759" s="187"/>
      <c r="E759" s="187"/>
      <c r="F759" s="187"/>
      <c r="G759" s="187"/>
      <c r="H759" s="187"/>
      <c r="I759" s="187"/>
      <c r="J759" s="187"/>
      <c r="K759" s="187"/>
      <c r="L759" s="187"/>
      <c r="M759" s="187"/>
      <c r="N759" s="187"/>
      <c r="O759" s="187"/>
      <c r="P759" s="187"/>
      <c r="Q759" s="187"/>
      <c r="R759" s="187"/>
      <c r="S759" s="187"/>
      <c r="T759" s="187"/>
      <c r="U759" s="187"/>
      <c r="V759" s="187"/>
      <c r="W759" s="187"/>
      <c r="X759" s="187"/>
      <c r="Y759" s="187"/>
      <c r="Z759" s="187"/>
      <c r="AA759" s="187"/>
      <c r="AB759" s="187"/>
      <c r="AC759" s="187"/>
      <c r="AD759" s="187"/>
      <c r="AE759" s="187"/>
      <c r="AF759" s="187"/>
      <c r="AG759" s="187"/>
      <c r="AH759" s="187"/>
      <c r="AI759" s="187"/>
      <c r="AJ759" s="187"/>
      <c r="AK759" s="187"/>
      <c r="AL759" s="187"/>
      <c r="AM759" s="187"/>
      <c r="AN759" s="187"/>
      <c r="AO759" s="187"/>
      <c r="AP759" s="187"/>
      <c r="AQ759" s="187"/>
      <c r="AR759" s="187"/>
    </row>
    <row r="760" spans="1:44" ht="12.75" customHeight="1">
      <c r="A760" s="187"/>
      <c r="B760" s="187"/>
      <c r="C760" s="187"/>
      <c r="D760" s="187"/>
      <c r="E760" s="187"/>
      <c r="F760" s="187"/>
      <c r="G760" s="187"/>
      <c r="H760" s="187"/>
      <c r="I760" s="187"/>
      <c r="J760" s="187"/>
      <c r="K760" s="187"/>
      <c r="L760" s="187"/>
      <c r="M760" s="187"/>
      <c r="N760" s="187"/>
      <c r="O760" s="187"/>
      <c r="P760" s="187"/>
      <c r="Q760" s="187"/>
      <c r="R760" s="187"/>
      <c r="S760" s="187"/>
      <c r="T760" s="187"/>
      <c r="U760" s="187"/>
      <c r="V760" s="187"/>
      <c r="W760" s="187"/>
      <c r="X760" s="187"/>
      <c r="Y760" s="187"/>
      <c r="Z760" s="187"/>
      <c r="AA760" s="187"/>
      <c r="AB760" s="187"/>
      <c r="AC760" s="187"/>
      <c r="AD760" s="187"/>
      <c r="AE760" s="187"/>
      <c r="AF760" s="187"/>
      <c r="AG760" s="187"/>
      <c r="AH760" s="187"/>
      <c r="AI760" s="187"/>
      <c r="AJ760" s="187"/>
      <c r="AK760" s="187"/>
      <c r="AL760" s="187"/>
      <c r="AM760" s="187"/>
      <c r="AN760" s="187"/>
      <c r="AO760" s="187"/>
      <c r="AP760" s="187"/>
      <c r="AQ760" s="187"/>
      <c r="AR760" s="187"/>
    </row>
    <row r="761" spans="1:44" ht="12.75" customHeight="1">
      <c r="A761" s="187"/>
      <c r="B761" s="187"/>
      <c r="C761" s="187"/>
      <c r="D761" s="187"/>
      <c r="E761" s="187"/>
      <c r="F761" s="187"/>
      <c r="G761" s="187"/>
      <c r="H761" s="187"/>
      <c r="I761" s="187"/>
      <c r="J761" s="187"/>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7"/>
      <c r="AN761" s="187"/>
      <c r="AO761" s="187"/>
      <c r="AP761" s="187"/>
      <c r="AQ761" s="187"/>
      <c r="AR761" s="187"/>
    </row>
    <row r="762" spans="1:44" ht="12.75" customHeight="1">
      <c r="A762" s="187"/>
      <c r="B762" s="187"/>
      <c r="C762" s="187"/>
      <c r="D762" s="187"/>
      <c r="E762" s="187"/>
      <c r="F762" s="187"/>
      <c r="G762" s="187"/>
      <c r="H762" s="187"/>
      <c r="I762" s="187"/>
      <c r="J762" s="187"/>
      <c r="K762" s="187"/>
      <c r="L762" s="187"/>
      <c r="M762" s="187"/>
      <c r="N762" s="187"/>
      <c r="O762" s="187"/>
      <c r="P762" s="187"/>
      <c r="Q762" s="187"/>
      <c r="R762" s="187"/>
      <c r="S762" s="187"/>
      <c r="T762" s="187"/>
      <c r="U762" s="187"/>
      <c r="V762" s="187"/>
      <c r="W762" s="187"/>
      <c r="X762" s="187"/>
      <c r="Y762" s="187"/>
      <c r="Z762" s="187"/>
      <c r="AA762" s="187"/>
      <c r="AB762" s="187"/>
      <c r="AC762" s="187"/>
      <c r="AD762" s="187"/>
      <c r="AE762" s="187"/>
      <c r="AF762" s="187"/>
      <c r="AG762" s="187"/>
      <c r="AH762" s="187"/>
      <c r="AI762" s="187"/>
      <c r="AJ762" s="187"/>
      <c r="AK762" s="187"/>
      <c r="AL762" s="187"/>
      <c r="AM762" s="187"/>
      <c r="AN762" s="187"/>
      <c r="AO762" s="187"/>
      <c r="AP762" s="187"/>
      <c r="AQ762" s="187"/>
      <c r="AR762" s="187"/>
    </row>
    <row r="763" spans="1:44" ht="12.75" customHeight="1">
      <c r="A763" s="187"/>
      <c r="B763" s="187"/>
      <c r="C763" s="187"/>
      <c r="D763" s="187"/>
      <c r="E763" s="187"/>
      <c r="F763" s="187"/>
      <c r="G763" s="187"/>
      <c r="H763" s="187"/>
      <c r="I763" s="187"/>
      <c r="J763" s="187"/>
      <c r="K763" s="187"/>
      <c r="L763" s="187"/>
      <c r="M763" s="187"/>
      <c r="N763" s="187"/>
      <c r="O763" s="187"/>
      <c r="P763" s="187"/>
      <c r="Q763" s="187"/>
      <c r="R763" s="187"/>
      <c r="S763" s="187"/>
      <c r="T763" s="187"/>
      <c r="U763" s="187"/>
      <c r="V763" s="187"/>
      <c r="W763" s="187"/>
      <c r="X763" s="187"/>
      <c r="Y763" s="187"/>
      <c r="Z763" s="187"/>
      <c r="AA763" s="187"/>
      <c r="AB763" s="187"/>
      <c r="AC763" s="187"/>
      <c r="AD763" s="187"/>
      <c r="AE763" s="187"/>
      <c r="AF763" s="187"/>
      <c r="AG763" s="187"/>
      <c r="AH763" s="187"/>
      <c r="AI763" s="187"/>
      <c r="AJ763" s="187"/>
      <c r="AK763" s="187"/>
      <c r="AL763" s="187"/>
      <c r="AM763" s="187"/>
      <c r="AN763" s="187"/>
      <c r="AO763" s="187"/>
      <c r="AP763" s="187"/>
      <c r="AQ763" s="187"/>
      <c r="AR763" s="187"/>
    </row>
    <row r="764" spans="1:44" ht="12.75" customHeight="1">
      <c r="A764" s="187"/>
      <c r="B764" s="187"/>
      <c r="C764" s="187"/>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c r="AA764" s="187"/>
      <c r="AB764" s="187"/>
      <c r="AC764" s="187"/>
      <c r="AD764" s="187"/>
      <c r="AE764" s="187"/>
      <c r="AF764" s="187"/>
      <c r="AG764" s="187"/>
      <c r="AH764" s="187"/>
      <c r="AI764" s="187"/>
      <c r="AJ764" s="187"/>
      <c r="AK764" s="187"/>
      <c r="AL764" s="187"/>
      <c r="AM764" s="187"/>
      <c r="AN764" s="187"/>
      <c r="AO764" s="187"/>
      <c r="AP764" s="187"/>
      <c r="AQ764" s="187"/>
      <c r="AR764" s="187"/>
    </row>
    <row r="765" spans="1:44" ht="12.75" customHeight="1">
      <c r="A765" s="187"/>
      <c r="B765" s="187"/>
      <c r="C765" s="187"/>
      <c r="D765" s="187"/>
      <c r="E765" s="187"/>
      <c r="F765" s="187"/>
      <c r="G765" s="187"/>
      <c r="H765" s="187"/>
      <c r="I765" s="187"/>
      <c r="J765" s="187"/>
      <c r="K765" s="187"/>
      <c r="L765" s="187"/>
      <c r="M765" s="187"/>
      <c r="N765" s="187"/>
      <c r="O765" s="187"/>
      <c r="P765" s="187"/>
      <c r="Q765" s="187"/>
      <c r="R765" s="187"/>
      <c r="S765" s="187"/>
      <c r="T765" s="187"/>
      <c r="U765" s="187"/>
      <c r="V765" s="187"/>
      <c r="W765" s="187"/>
      <c r="X765" s="187"/>
      <c r="Y765" s="187"/>
      <c r="Z765" s="187"/>
      <c r="AA765" s="187"/>
      <c r="AB765" s="187"/>
      <c r="AC765" s="187"/>
      <c r="AD765" s="187"/>
      <c r="AE765" s="187"/>
      <c r="AF765" s="187"/>
      <c r="AG765" s="187"/>
      <c r="AH765" s="187"/>
      <c r="AI765" s="187"/>
      <c r="AJ765" s="187"/>
      <c r="AK765" s="187"/>
      <c r="AL765" s="187"/>
      <c r="AM765" s="187"/>
      <c r="AN765" s="187"/>
      <c r="AO765" s="187"/>
      <c r="AP765" s="187"/>
      <c r="AQ765" s="187"/>
      <c r="AR765" s="187"/>
    </row>
    <row r="766" spans="1:44" ht="12.75" customHeight="1">
      <c r="A766" s="187"/>
      <c r="B766" s="187"/>
      <c r="C766" s="187"/>
      <c r="D766" s="187"/>
      <c r="E766" s="187"/>
      <c r="F766" s="187"/>
      <c r="G766" s="187"/>
      <c r="H766" s="187"/>
      <c r="I766" s="187"/>
      <c r="J766" s="187"/>
      <c r="K766" s="187"/>
      <c r="L766" s="187"/>
      <c r="M766" s="187"/>
      <c r="N766" s="187"/>
      <c r="O766" s="187"/>
      <c r="P766" s="187"/>
      <c r="Q766" s="187"/>
      <c r="R766" s="187"/>
      <c r="S766" s="187"/>
      <c r="T766" s="187"/>
      <c r="U766" s="187"/>
      <c r="V766" s="187"/>
      <c r="W766" s="187"/>
      <c r="X766" s="187"/>
      <c r="Y766" s="187"/>
      <c r="Z766" s="187"/>
      <c r="AA766" s="187"/>
      <c r="AB766" s="187"/>
      <c r="AC766" s="187"/>
      <c r="AD766" s="187"/>
      <c r="AE766" s="187"/>
      <c r="AF766" s="187"/>
      <c r="AG766" s="187"/>
      <c r="AH766" s="187"/>
      <c r="AI766" s="187"/>
      <c r="AJ766" s="187"/>
      <c r="AK766" s="187"/>
      <c r="AL766" s="187"/>
      <c r="AM766" s="187"/>
      <c r="AN766" s="187"/>
      <c r="AO766" s="187"/>
      <c r="AP766" s="187"/>
      <c r="AQ766" s="187"/>
      <c r="AR766" s="18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&amp;LCC3C5364&amp;CФорма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tabSelected="1" view="pageBreakPreview" zoomScale="6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9" t="s">
        <v>206</v>
      </c>
      <c r="B1" s="199"/>
      <c r="C1" s="199"/>
      <c r="H1" s="237"/>
      <c r="I1" s="246"/>
      <c r="J1" s="256"/>
    </row>
    <row r="2" spans="1:10" ht="18.75" customHeight="1">
      <c r="A2" s="200"/>
      <c r="B2" s="200"/>
      <c r="C2" s="200"/>
      <c r="D2" s="4"/>
      <c r="E2" s="4"/>
      <c r="F2" s="4"/>
      <c r="G2" s="4"/>
      <c r="H2" s="238"/>
      <c r="I2" s="247"/>
      <c r="J2" s="256"/>
    </row>
    <row r="3" spans="1:10" ht="27.75" customHeight="1">
      <c r="A3" s="201" t="s">
        <v>4</v>
      </c>
      <c r="B3" s="208" t="s">
        <v>7</v>
      </c>
      <c r="C3" s="208"/>
      <c r="D3" s="208"/>
      <c r="E3" s="208"/>
      <c r="F3" s="208"/>
      <c r="G3" s="208"/>
      <c r="H3" s="208"/>
      <c r="I3" s="248" t="s">
        <v>248</v>
      </c>
      <c r="J3" s="86"/>
    </row>
    <row r="4" spans="1:10" ht="16.5" customHeight="1">
      <c r="A4" s="201">
        <v>1</v>
      </c>
      <c r="B4" s="209" t="s">
        <v>207</v>
      </c>
      <c r="C4" s="220"/>
      <c r="D4" s="220"/>
      <c r="E4" s="220"/>
      <c r="F4" s="220"/>
      <c r="G4" s="220"/>
      <c r="H4" s="239"/>
      <c r="I4" s="52">
        <v>117</v>
      </c>
      <c r="J4" s="86"/>
    </row>
    <row r="5" spans="1:10" ht="16.5" customHeight="1">
      <c r="A5" s="201">
        <v>2</v>
      </c>
      <c r="B5" s="124" t="s">
        <v>208</v>
      </c>
      <c r="C5" s="221" t="s">
        <v>229</v>
      </c>
      <c r="D5" s="221"/>
      <c r="E5" s="221"/>
      <c r="F5" s="221"/>
      <c r="G5" s="221"/>
      <c r="H5" s="221"/>
      <c r="I5" s="52">
        <v>57</v>
      </c>
      <c r="J5" s="86"/>
    </row>
    <row r="6" spans="1:10" ht="16.5" customHeight="1">
      <c r="A6" s="201">
        <v>3</v>
      </c>
      <c r="B6" s="125"/>
      <c r="C6" s="111" t="s">
        <v>230</v>
      </c>
      <c r="D6" s="122" t="s">
        <v>241</v>
      </c>
      <c r="E6" s="233"/>
      <c r="F6" s="233"/>
      <c r="G6" s="233"/>
      <c r="H6" s="134"/>
      <c r="I6" s="249">
        <v>23</v>
      </c>
      <c r="J6" s="86"/>
    </row>
    <row r="7" spans="1:10" ht="16.5" customHeight="1">
      <c r="A7" s="201">
        <v>4</v>
      </c>
      <c r="B7" s="125"/>
      <c r="C7" s="111"/>
      <c r="D7" s="221" t="s">
        <v>242</v>
      </c>
      <c r="E7" s="221"/>
      <c r="F7" s="221"/>
      <c r="G7" s="221"/>
      <c r="H7" s="221"/>
      <c r="I7" s="69">
        <v>34</v>
      </c>
      <c r="J7" s="86"/>
    </row>
    <row r="8" spans="1:10" ht="16.5" customHeight="1">
      <c r="A8" s="201">
        <v>5</v>
      </c>
      <c r="B8" s="125"/>
      <c r="C8" s="221" t="s">
        <v>231</v>
      </c>
      <c r="D8" s="221"/>
      <c r="E8" s="221"/>
      <c r="F8" s="221"/>
      <c r="G8" s="221"/>
      <c r="H8" s="221"/>
      <c r="I8" s="52"/>
      <c r="J8" s="86"/>
    </row>
    <row r="9" spans="1:10" ht="16.5" customHeight="1">
      <c r="A9" s="201">
        <v>6</v>
      </c>
      <c r="B9" s="126"/>
      <c r="C9" s="221" t="s">
        <v>232</v>
      </c>
      <c r="D9" s="221"/>
      <c r="E9" s="221"/>
      <c r="F9" s="221"/>
      <c r="G9" s="221"/>
      <c r="H9" s="221"/>
      <c r="I9" s="69">
        <v>60</v>
      </c>
      <c r="J9" s="86"/>
    </row>
    <row r="10" spans="1:10" ht="16.5" customHeight="1">
      <c r="A10" s="201">
        <v>7</v>
      </c>
      <c r="B10" s="124" t="s">
        <v>209</v>
      </c>
      <c r="C10" s="221" t="s">
        <v>233</v>
      </c>
      <c r="D10" s="221"/>
      <c r="E10" s="221"/>
      <c r="F10" s="221"/>
      <c r="G10" s="221"/>
      <c r="H10" s="221"/>
      <c r="I10" s="52">
        <v>1</v>
      </c>
      <c r="J10" s="86"/>
    </row>
    <row r="11" spans="1:10" ht="16.5" customHeight="1">
      <c r="A11" s="201">
        <v>8</v>
      </c>
      <c r="B11" s="125"/>
      <c r="C11" s="221" t="s">
        <v>234</v>
      </c>
      <c r="D11" s="221"/>
      <c r="E11" s="221"/>
      <c r="F11" s="221"/>
      <c r="G11" s="221"/>
      <c r="H11" s="221"/>
      <c r="I11" s="52">
        <v>3</v>
      </c>
      <c r="J11" s="86"/>
    </row>
    <row r="12" spans="1:10" ht="18.75" customHeight="1">
      <c r="A12" s="201">
        <v>9</v>
      </c>
      <c r="B12" s="126"/>
      <c r="C12" s="221" t="s">
        <v>235</v>
      </c>
      <c r="D12" s="221"/>
      <c r="E12" s="221"/>
      <c r="F12" s="221"/>
      <c r="G12" s="221"/>
      <c r="H12" s="221"/>
      <c r="I12" s="52">
        <v>1</v>
      </c>
      <c r="J12" s="86"/>
    </row>
    <row r="13" spans="1:10" ht="18" customHeight="1">
      <c r="A13" s="201">
        <v>10</v>
      </c>
      <c r="B13" s="123" t="s">
        <v>210</v>
      </c>
      <c r="C13" s="194"/>
      <c r="D13" s="194"/>
      <c r="E13" s="194"/>
      <c r="F13" s="194"/>
      <c r="G13" s="194"/>
      <c r="H13" s="138"/>
      <c r="I13" s="250"/>
      <c r="J13" s="86"/>
    </row>
    <row r="14" spans="1:10" ht="18" customHeight="1">
      <c r="A14" s="201">
        <v>11</v>
      </c>
      <c r="B14" s="209" t="s">
        <v>211</v>
      </c>
      <c r="C14" s="220"/>
      <c r="D14" s="220"/>
      <c r="E14" s="220"/>
      <c r="F14" s="220"/>
      <c r="G14" s="220"/>
      <c r="H14" s="239"/>
      <c r="I14" s="250">
        <f>SUM(I15:I18)</f>
        <v>0</v>
      </c>
      <c r="J14" s="86"/>
    </row>
    <row r="15" spans="1:10" ht="18" customHeight="1">
      <c r="A15" s="201">
        <v>12</v>
      </c>
      <c r="B15" s="175" t="s">
        <v>212</v>
      </c>
      <c r="C15" s="212" t="s">
        <v>236</v>
      </c>
      <c r="D15" s="227"/>
      <c r="E15" s="227"/>
      <c r="F15" s="227"/>
      <c r="G15" s="227"/>
      <c r="H15" s="240"/>
      <c r="I15" s="250"/>
      <c r="J15" s="257"/>
    </row>
    <row r="16" spans="1:10" ht="18" customHeight="1">
      <c r="A16" s="201">
        <v>13</v>
      </c>
      <c r="B16" s="176"/>
      <c r="C16" s="212" t="s">
        <v>237</v>
      </c>
      <c r="D16" s="227"/>
      <c r="E16" s="227"/>
      <c r="F16" s="227"/>
      <c r="G16" s="227"/>
      <c r="H16" s="240"/>
      <c r="I16" s="250"/>
      <c r="J16" s="86"/>
    </row>
    <row r="17" spans="1:10" ht="18" customHeight="1">
      <c r="A17" s="201">
        <v>14</v>
      </c>
      <c r="B17" s="176"/>
      <c r="C17" s="212" t="s">
        <v>238</v>
      </c>
      <c r="D17" s="227"/>
      <c r="E17" s="227"/>
      <c r="F17" s="227"/>
      <c r="G17" s="227"/>
      <c r="H17" s="240"/>
      <c r="I17" s="250"/>
      <c r="J17" s="86"/>
    </row>
    <row r="18" spans="1:10" ht="18" customHeight="1">
      <c r="A18" s="201">
        <v>15</v>
      </c>
      <c r="B18" s="176"/>
      <c r="C18" s="212" t="s">
        <v>239</v>
      </c>
      <c r="D18" s="227"/>
      <c r="E18" s="227"/>
      <c r="F18" s="227"/>
      <c r="G18" s="227"/>
      <c r="H18" s="240"/>
      <c r="I18" s="250"/>
      <c r="J18" s="86"/>
    </row>
    <row r="19" spans="1:10" ht="14.25" customHeight="1">
      <c r="A19" s="201">
        <v>16</v>
      </c>
      <c r="B19" s="177"/>
      <c r="C19" s="222" t="s">
        <v>240</v>
      </c>
      <c r="D19" s="228"/>
      <c r="E19" s="228"/>
      <c r="F19" s="228"/>
      <c r="G19" s="228"/>
      <c r="H19" s="241"/>
      <c r="I19" s="250"/>
      <c r="J19" s="86"/>
    </row>
    <row r="20" spans="1:10" ht="18" customHeight="1">
      <c r="A20" s="201">
        <v>17</v>
      </c>
      <c r="B20" s="210" t="s">
        <v>213</v>
      </c>
      <c r="C20" s="223"/>
      <c r="D20" s="223"/>
      <c r="E20" s="223"/>
      <c r="F20" s="223"/>
      <c r="G20" s="223"/>
      <c r="H20" s="242"/>
      <c r="I20" s="250"/>
      <c r="J20" s="86"/>
    </row>
    <row r="21" spans="1:10" ht="18" customHeight="1">
      <c r="A21" s="201">
        <v>18</v>
      </c>
      <c r="B21" s="211" t="s">
        <v>214</v>
      </c>
      <c r="C21" s="224"/>
      <c r="D21" s="224"/>
      <c r="E21" s="224"/>
      <c r="F21" s="224"/>
      <c r="G21" s="224"/>
      <c r="H21" s="243"/>
      <c r="I21" s="250"/>
      <c r="J21" s="86"/>
    </row>
    <row r="22" spans="1:10" ht="18" customHeight="1">
      <c r="A22" s="201">
        <v>19</v>
      </c>
      <c r="B22" s="210" t="s">
        <v>215</v>
      </c>
      <c r="C22" s="223"/>
      <c r="D22" s="223"/>
      <c r="E22" s="223"/>
      <c r="F22" s="223"/>
      <c r="G22" s="223"/>
      <c r="H22" s="242"/>
      <c r="I22" s="250">
        <v>98</v>
      </c>
      <c r="J22" s="86"/>
    </row>
    <row r="23" spans="1:10" ht="18" customHeight="1">
      <c r="A23" s="201">
        <v>20</v>
      </c>
      <c r="B23" s="210" t="s">
        <v>216</v>
      </c>
      <c r="C23" s="223"/>
      <c r="D23" s="223"/>
      <c r="E23" s="223"/>
      <c r="F23" s="223"/>
      <c r="G23" s="223"/>
      <c r="H23" s="242"/>
      <c r="I23" s="250">
        <v>3</v>
      </c>
      <c r="J23" s="86"/>
    </row>
    <row r="24" spans="1:10" ht="12.75">
      <c r="A24" s="201">
        <v>21</v>
      </c>
      <c r="B24" s="212" t="s">
        <v>217</v>
      </c>
      <c r="C24" s="225"/>
      <c r="D24" s="225"/>
      <c r="E24" s="225"/>
      <c r="F24" s="225"/>
      <c r="G24" s="225"/>
      <c r="H24" s="244"/>
      <c r="I24" s="250">
        <v>2</v>
      </c>
      <c r="J24" s="86"/>
    </row>
    <row r="25" spans="1:10" ht="18" customHeight="1">
      <c r="A25" s="201">
        <v>22</v>
      </c>
      <c r="B25" s="210" t="s">
        <v>218</v>
      </c>
      <c r="C25" s="223"/>
      <c r="D25" s="223"/>
      <c r="E25" s="223"/>
      <c r="F25" s="223"/>
      <c r="G25" s="223"/>
      <c r="H25" s="242"/>
      <c r="I25" s="250">
        <v>3</v>
      </c>
      <c r="J25" s="86"/>
    </row>
    <row r="26" spans="1:10" ht="12.75">
      <c r="A26" s="201">
        <v>23</v>
      </c>
      <c r="B26" s="212" t="s">
        <v>217</v>
      </c>
      <c r="C26" s="225"/>
      <c r="D26" s="225"/>
      <c r="E26" s="225"/>
      <c r="F26" s="225"/>
      <c r="G26" s="225"/>
      <c r="H26" s="244"/>
      <c r="I26" s="250">
        <v>2</v>
      </c>
      <c r="J26" s="86"/>
    </row>
    <row r="27" spans="1:10" ht="12.75">
      <c r="A27" s="201">
        <v>24</v>
      </c>
      <c r="B27" s="123" t="s">
        <v>219</v>
      </c>
      <c r="C27" s="194"/>
      <c r="D27" s="194"/>
      <c r="E27" s="194"/>
      <c r="F27" s="194"/>
      <c r="G27" s="194"/>
      <c r="H27" s="138"/>
      <c r="I27" s="250"/>
      <c r="J27" s="258"/>
    </row>
    <row r="28" spans="1:10" ht="12.75">
      <c r="A28" s="201">
        <v>25</v>
      </c>
      <c r="B28" s="123" t="s">
        <v>220</v>
      </c>
      <c r="C28" s="194"/>
      <c r="D28" s="194"/>
      <c r="E28" s="194"/>
      <c r="F28" s="194"/>
      <c r="G28" s="194"/>
      <c r="H28" s="138"/>
      <c r="I28" s="250"/>
      <c r="J28" s="258"/>
    </row>
    <row r="29" spans="1:10" ht="12.75">
      <c r="A29" s="201">
        <v>26</v>
      </c>
      <c r="B29" s="123" t="s">
        <v>221</v>
      </c>
      <c r="C29" s="194"/>
      <c r="D29" s="194"/>
      <c r="E29" s="194"/>
      <c r="F29" s="194"/>
      <c r="G29" s="194"/>
      <c r="H29" s="138"/>
      <c r="I29" s="250">
        <v>5</v>
      </c>
      <c r="J29" s="86"/>
    </row>
    <row r="30" spans="1:10" ht="12.75">
      <c r="A30" s="201">
        <v>27</v>
      </c>
      <c r="B30" s="210" t="s">
        <v>222</v>
      </c>
      <c r="C30" s="223"/>
      <c r="D30" s="223"/>
      <c r="E30" s="223"/>
      <c r="F30" s="223"/>
      <c r="G30" s="223"/>
      <c r="H30" s="242"/>
      <c r="I30" s="52">
        <v>1</v>
      </c>
      <c r="J30" s="86"/>
    </row>
    <row r="31" spans="1:10" ht="12.75">
      <c r="A31" s="201">
        <v>28</v>
      </c>
      <c r="B31" s="123" t="s">
        <v>223</v>
      </c>
      <c r="C31" s="194"/>
      <c r="D31" s="194"/>
      <c r="E31" s="194"/>
      <c r="F31" s="194"/>
      <c r="G31" s="194"/>
      <c r="H31" s="138"/>
      <c r="I31" s="52">
        <v>5</v>
      </c>
      <c r="J31" s="86"/>
    </row>
    <row r="32" spans="1:12" ht="18" customHeight="1">
      <c r="A32" s="202"/>
      <c r="B32" s="202"/>
      <c r="C32" s="226"/>
      <c r="D32" s="229"/>
      <c r="E32" s="229"/>
      <c r="F32" s="229"/>
      <c r="G32" s="229"/>
      <c r="H32" s="226"/>
      <c r="I32" s="251"/>
      <c r="J32" s="206"/>
      <c r="K32" s="206"/>
      <c r="L32" s="207"/>
    </row>
    <row r="33" spans="1:12" ht="15.75">
      <c r="A33" s="203"/>
      <c r="B33" s="213" t="s">
        <v>224</v>
      </c>
      <c r="C33" s="213"/>
      <c r="D33" s="230"/>
      <c r="E33" s="230"/>
      <c r="F33" s="206"/>
      <c r="G33" s="234" t="s">
        <v>245</v>
      </c>
      <c r="H33" s="234"/>
      <c r="I33" s="252"/>
      <c r="J33" s="259"/>
      <c r="K33" s="206"/>
      <c r="L33" s="207"/>
    </row>
    <row r="34" spans="1:12" ht="12.75" customHeight="1">
      <c r="A34" s="203"/>
      <c r="B34" s="214"/>
      <c r="C34" s="214"/>
      <c r="D34" s="231" t="s">
        <v>243</v>
      </c>
      <c r="E34" s="231"/>
      <c r="F34" s="206"/>
      <c r="G34" s="235" t="s">
        <v>246</v>
      </c>
      <c r="H34" s="235"/>
      <c r="I34" s="253"/>
      <c r="J34" s="260"/>
      <c r="K34" s="206"/>
      <c r="L34" s="207"/>
    </row>
    <row r="35" spans="1:12" ht="12.75">
      <c r="A35" s="203"/>
      <c r="B35" s="203"/>
      <c r="C35" s="203"/>
      <c r="D35" s="203"/>
      <c r="E35" s="203"/>
      <c r="F35" s="206"/>
      <c r="G35" s="206"/>
      <c r="H35" s="206"/>
      <c r="I35" s="253"/>
      <c r="J35" s="261"/>
      <c r="K35" s="206"/>
      <c r="L35" s="207"/>
    </row>
    <row r="36" spans="1:12" ht="12.75">
      <c r="A36" s="203"/>
      <c r="B36" s="203"/>
      <c r="C36" s="203"/>
      <c r="D36" s="203"/>
      <c r="E36" s="203"/>
      <c r="F36" s="206"/>
      <c r="G36" s="206"/>
      <c r="H36" s="206"/>
      <c r="I36" s="253"/>
      <c r="J36" s="261"/>
      <c r="K36" s="206"/>
      <c r="L36" s="207"/>
    </row>
    <row r="37" spans="1:12" ht="15.75" customHeight="1">
      <c r="A37" s="204"/>
      <c r="B37" s="215" t="s">
        <v>225</v>
      </c>
      <c r="C37" s="215"/>
      <c r="D37" s="230"/>
      <c r="E37" s="230"/>
      <c r="F37" s="206"/>
      <c r="G37" s="236" t="s">
        <v>247</v>
      </c>
      <c r="H37" s="236"/>
      <c r="I37" s="253"/>
      <c r="J37" s="261"/>
      <c r="K37" s="206"/>
      <c r="L37" s="207"/>
    </row>
    <row r="38" spans="1:12" ht="12.75" customHeight="1">
      <c r="A38" s="205"/>
      <c r="B38" s="216"/>
      <c r="C38" s="216"/>
      <c r="D38" s="231" t="s">
        <v>243</v>
      </c>
      <c r="E38" s="231"/>
      <c r="F38" s="205"/>
      <c r="G38" s="235" t="s">
        <v>246</v>
      </c>
      <c r="H38" s="235"/>
      <c r="I38" s="205"/>
      <c r="J38" s="261"/>
      <c r="K38" s="206"/>
      <c r="L38" s="207"/>
    </row>
    <row r="39" spans="1:12" ht="12.75" customHeight="1">
      <c r="A39" s="205"/>
      <c r="B39" s="216"/>
      <c r="C39" s="216"/>
      <c r="D39" s="203"/>
      <c r="E39" s="203"/>
      <c r="F39" s="206"/>
      <c r="G39" s="206"/>
      <c r="H39" s="245"/>
      <c r="I39" s="245"/>
      <c r="J39" s="206"/>
      <c r="K39" s="206"/>
      <c r="L39" s="207"/>
    </row>
    <row r="40" spans="1:12" ht="12.75" customHeight="1">
      <c r="A40" s="206"/>
      <c r="B40" s="203" t="s">
        <v>226</v>
      </c>
      <c r="C40" s="203"/>
      <c r="D40" s="232" t="s">
        <v>244</v>
      </c>
      <c r="E40" s="232"/>
      <c r="F40" s="206"/>
      <c r="G40" s="206"/>
      <c r="H40" s="206"/>
      <c r="I40" s="253"/>
      <c r="J40" s="206"/>
      <c r="K40" s="206"/>
      <c r="L40" s="207"/>
    </row>
    <row r="41" spans="1:12" ht="13.5" customHeight="1">
      <c r="A41" s="206"/>
      <c r="B41" s="217" t="s">
        <v>227</v>
      </c>
      <c r="C41" s="203"/>
      <c r="D41" s="232"/>
      <c r="E41" s="232"/>
      <c r="F41" s="206"/>
      <c r="G41" s="206"/>
      <c r="H41" s="206"/>
      <c r="I41" s="245"/>
      <c r="J41" s="206"/>
      <c r="K41" s="206"/>
      <c r="L41" s="207"/>
    </row>
    <row r="42" spans="1:12" ht="15">
      <c r="A42" s="206"/>
      <c r="B42" s="203" t="s">
        <v>228</v>
      </c>
      <c r="C42" s="203"/>
      <c r="D42" s="232"/>
      <c r="E42" s="232"/>
      <c r="F42" s="206"/>
      <c r="G42" s="206"/>
      <c r="H42" s="206"/>
      <c r="I42" s="254"/>
      <c r="J42" s="254"/>
      <c r="K42" s="206"/>
      <c r="L42" s="207"/>
    </row>
    <row r="43" spans="1:12" ht="15.75" customHeight="1">
      <c r="A43" s="206"/>
      <c r="B43" s="218"/>
      <c r="C43" s="206"/>
      <c r="D43" s="206"/>
      <c r="E43" s="206"/>
      <c r="F43" s="206"/>
      <c r="G43" s="206"/>
      <c r="H43" s="206"/>
      <c r="I43" s="255"/>
      <c r="J43" s="206"/>
      <c r="K43" s="206"/>
      <c r="L43" s="207"/>
    </row>
    <row r="44" spans="1:12" ht="12.75" customHeight="1">
      <c r="A44" s="206"/>
      <c r="B44" s="219"/>
      <c r="C44" s="219"/>
      <c r="D44" s="219"/>
      <c r="E44" s="219"/>
      <c r="F44" s="219"/>
      <c r="G44" s="219"/>
      <c r="H44" s="219"/>
      <c r="I44" s="253"/>
      <c r="J44" s="206"/>
      <c r="K44" s="206"/>
      <c r="L44" s="207"/>
    </row>
    <row r="45" spans="1:12" ht="12.75" customHeight="1">
      <c r="A45" s="206"/>
      <c r="B45" s="206"/>
      <c r="C45" s="206"/>
      <c r="D45" s="206"/>
      <c r="E45" s="206"/>
      <c r="F45" s="206"/>
      <c r="G45" s="206"/>
      <c r="H45" s="206"/>
      <c r="I45" s="253"/>
      <c r="J45" s="206"/>
      <c r="K45" s="206"/>
      <c r="L45" s="207"/>
    </row>
    <row r="46" spans="1:12" ht="12.75" customHeight="1">
      <c r="A46" s="206"/>
      <c r="B46" s="206"/>
      <c r="C46" s="206"/>
      <c r="D46" s="206"/>
      <c r="E46" s="206"/>
      <c r="F46" s="206"/>
      <c r="G46" s="206"/>
      <c r="H46" s="206"/>
      <c r="I46" s="253"/>
      <c r="J46" s="206"/>
      <c r="K46" s="206"/>
      <c r="L46" s="207"/>
    </row>
    <row r="47" spans="1:12" ht="12.75" customHeight="1">
      <c r="A47" s="118"/>
      <c r="B47" s="118"/>
      <c r="C47" s="118"/>
      <c r="D47" s="207"/>
      <c r="E47" s="207"/>
      <c r="F47" s="207"/>
      <c r="G47" s="207"/>
      <c r="H47" s="207"/>
      <c r="I47" s="118"/>
      <c r="J47" s="207"/>
      <c r="K47" s="207"/>
      <c r="L47" s="207"/>
    </row>
    <row r="48" spans="1:12" ht="12.75" customHeight="1">
      <c r="A48" s="207"/>
      <c r="B48" s="207"/>
      <c r="C48" s="207"/>
      <c r="D48" s="207"/>
      <c r="E48" s="207"/>
      <c r="F48" s="207"/>
      <c r="G48" s="207"/>
      <c r="H48" s="207"/>
      <c r="I48" s="253"/>
      <c r="J48" s="207"/>
      <c r="K48" s="207"/>
      <c r="L48" s="207"/>
    </row>
    <row r="49" spans="1:12" ht="12.75" customHeight="1">
      <c r="A49" s="207"/>
      <c r="B49" s="207"/>
      <c r="C49" s="207"/>
      <c r="D49" s="207"/>
      <c r="E49" s="207"/>
      <c r="F49" s="207"/>
      <c r="G49" s="207"/>
      <c r="H49" s="207"/>
      <c r="I49" s="253"/>
      <c r="J49" s="207"/>
      <c r="K49" s="207"/>
      <c r="L49" s="207"/>
    </row>
    <row r="50" ht="12.75" customHeight="1">
      <c r="H50" s="109"/>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&amp;LCC3C5364&amp;CФорма № 2-Ц_00502_2.2014, Підрозділ: Кілійський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workbookViewId="0" topLeftCell="A1">
      <selection activeCell="A1" sqref="A1:J1"/>
    </sheetView>
  </sheetViews>
  <sheetFormatPr defaultColWidth="9.140625" defaultRowHeight="12.75"/>
  <sheetData>
    <row r="1" spans="1:10" ht="12.75" customHeight="1">
      <c r="A1" s="262" t="s">
        <v>249</v>
      </c>
      <c r="B1" s="262"/>
      <c r="C1" s="262"/>
      <c r="D1" s="262"/>
      <c r="E1" s="262"/>
      <c r="F1" s="262"/>
      <c r="G1" s="262"/>
      <c r="H1" s="262"/>
      <c r="I1" s="262"/>
      <c r="J1" s="262"/>
    </row>
    <row r="2" spans="1:3" ht="18.75" customHeight="1">
      <c r="A2" s="263"/>
      <c r="B2" s="206"/>
      <c r="C2" s="206"/>
    </row>
    <row r="3" spans="1:10" ht="15.75" customHeight="1">
      <c r="A3" s="264" t="s">
        <v>250</v>
      </c>
      <c r="B3" s="264"/>
      <c r="C3" s="264"/>
      <c r="D3" s="264"/>
      <c r="E3" s="264"/>
      <c r="F3" s="264"/>
      <c r="G3" s="264"/>
      <c r="H3" s="264"/>
      <c r="I3" s="264"/>
      <c r="J3" s="264"/>
    </row>
    <row r="4" spans="1:10" ht="18.75" customHeight="1">
      <c r="A4" s="264"/>
      <c r="B4" s="264"/>
      <c r="C4" s="264"/>
      <c r="D4" s="264"/>
      <c r="E4" s="264"/>
      <c r="F4" s="264"/>
      <c r="G4" s="264"/>
      <c r="H4" s="264"/>
      <c r="I4" s="264"/>
      <c r="J4" s="264"/>
    </row>
    <row r="5" spans="1:10" ht="18.75" customHeight="1">
      <c r="A5" s="265" t="s">
        <v>251</v>
      </c>
      <c r="B5" s="265"/>
      <c r="C5" s="265"/>
      <c r="D5" s="265"/>
      <c r="E5" s="265"/>
      <c r="F5" s="265"/>
      <c r="G5" s="265"/>
      <c r="H5" s="265"/>
      <c r="I5" s="265"/>
      <c r="J5" s="265"/>
    </row>
    <row r="6" spans="1:10" ht="12.75" customHeight="1">
      <c r="A6" s="266"/>
      <c r="B6" s="266"/>
      <c r="C6" s="266"/>
      <c r="D6" s="266"/>
      <c r="E6" s="266"/>
      <c r="F6" s="266"/>
      <c r="G6" s="266"/>
      <c r="H6" s="266"/>
      <c r="I6" s="266"/>
      <c r="J6" s="266"/>
    </row>
    <row r="7" spans="1:3" ht="18.75" customHeight="1">
      <c r="A7" s="263"/>
      <c r="B7" s="206"/>
      <c r="C7" s="206"/>
    </row>
    <row r="8" spans="1:7" ht="18.75" customHeight="1">
      <c r="A8" s="267"/>
      <c r="B8" s="279"/>
      <c r="C8" s="279"/>
      <c r="D8" s="4"/>
      <c r="E8" s="4"/>
      <c r="F8" s="4"/>
      <c r="G8" s="4"/>
    </row>
    <row r="9" spans="1:10" ht="12.75" customHeight="1">
      <c r="A9" s="268" t="s">
        <v>252</v>
      </c>
      <c r="B9" s="280"/>
      <c r="C9" s="280"/>
      <c r="D9" s="290"/>
      <c r="E9" s="268" t="s">
        <v>262</v>
      </c>
      <c r="F9" s="280"/>
      <c r="G9" s="290"/>
      <c r="H9" s="86"/>
      <c r="J9" s="186"/>
    </row>
    <row r="10" spans="1:10" ht="12.75">
      <c r="A10" s="269"/>
      <c r="B10" s="281"/>
      <c r="C10" s="281"/>
      <c r="D10" s="291"/>
      <c r="E10" s="269"/>
      <c r="F10" s="281"/>
      <c r="G10" s="291"/>
      <c r="H10" s="297" t="s">
        <v>266</v>
      </c>
      <c r="I10" s="302"/>
      <c r="J10" s="302"/>
    </row>
    <row r="11" spans="1:10" ht="12.75" customHeight="1">
      <c r="A11" s="221" t="s">
        <v>253</v>
      </c>
      <c r="B11" s="221"/>
      <c r="C11" s="221"/>
      <c r="D11" s="221"/>
      <c r="E11" s="111" t="s">
        <v>263</v>
      </c>
      <c r="F11" s="111"/>
      <c r="G11" s="111"/>
      <c r="H11" s="298" t="s">
        <v>267</v>
      </c>
      <c r="I11" s="303"/>
      <c r="J11" s="303"/>
    </row>
    <row r="12" spans="1:10" ht="27.75" customHeight="1">
      <c r="A12" s="221"/>
      <c r="B12" s="221"/>
      <c r="C12" s="221"/>
      <c r="D12" s="221"/>
      <c r="E12" s="111"/>
      <c r="F12" s="111"/>
      <c r="G12" s="111"/>
      <c r="H12" s="298"/>
      <c r="I12" s="303"/>
      <c r="J12" s="303"/>
    </row>
    <row r="13" spans="1:10" ht="17.25" customHeight="1">
      <c r="A13" s="221"/>
      <c r="B13" s="221"/>
      <c r="C13" s="221"/>
      <c r="D13" s="221"/>
      <c r="E13" s="111"/>
      <c r="F13" s="111"/>
      <c r="G13" s="111"/>
      <c r="H13" s="299" t="s">
        <v>268</v>
      </c>
      <c r="I13" s="300"/>
      <c r="J13" s="300"/>
    </row>
    <row r="14" spans="1:10" ht="38.25" customHeight="1">
      <c r="A14" s="270" t="s">
        <v>254</v>
      </c>
      <c r="B14" s="282"/>
      <c r="C14" s="282"/>
      <c r="D14" s="292"/>
      <c r="E14" s="268" t="s">
        <v>264</v>
      </c>
      <c r="F14" s="280"/>
      <c r="G14" s="290"/>
      <c r="H14" s="299"/>
      <c r="I14" s="300"/>
      <c r="J14" s="300"/>
    </row>
    <row r="15" spans="1:10" ht="40.5" customHeight="1">
      <c r="A15" s="271"/>
      <c r="B15" s="283"/>
      <c r="C15" s="283"/>
      <c r="D15" s="293"/>
      <c r="E15" s="269"/>
      <c r="F15" s="281"/>
      <c r="G15" s="291"/>
      <c r="H15" s="299" t="s">
        <v>269</v>
      </c>
      <c r="I15" s="300"/>
      <c r="J15" s="300"/>
    </row>
    <row r="16" spans="1:10" ht="48.75" customHeight="1">
      <c r="A16" s="221" t="s">
        <v>255</v>
      </c>
      <c r="B16" s="221"/>
      <c r="C16" s="221"/>
      <c r="D16" s="221"/>
      <c r="E16" s="111" t="s">
        <v>265</v>
      </c>
      <c r="F16" s="111"/>
      <c r="G16" s="111"/>
      <c r="H16" s="299" t="s">
        <v>270</v>
      </c>
      <c r="I16" s="300"/>
      <c r="J16" s="300"/>
    </row>
    <row r="17" spans="1:10" ht="26.25" customHeight="1">
      <c r="A17" s="16"/>
      <c r="B17" s="16"/>
      <c r="C17" s="16"/>
      <c r="D17" s="16"/>
      <c r="E17" s="16"/>
      <c r="F17" s="294"/>
      <c r="G17" s="294"/>
      <c r="H17" s="300"/>
      <c r="I17" s="300"/>
      <c r="J17" s="300"/>
    </row>
    <row r="18" spans="8:10" ht="15.75" customHeight="1">
      <c r="H18" s="301"/>
      <c r="I18" s="301"/>
      <c r="J18" s="301"/>
    </row>
    <row r="19" spans="1:10" ht="12.75" customHeight="1">
      <c r="A19" s="272"/>
      <c r="B19" s="4"/>
      <c r="C19" s="4"/>
      <c r="D19" s="4"/>
      <c r="E19" s="4"/>
      <c r="F19" s="4"/>
      <c r="G19" s="295"/>
      <c r="H19" s="4"/>
      <c r="I19" s="4"/>
      <c r="J19" s="304"/>
    </row>
    <row r="20" spans="1:11" ht="25.5" customHeight="1">
      <c r="A20" s="273" t="s">
        <v>256</v>
      </c>
      <c r="B20" s="284"/>
      <c r="C20" s="284"/>
      <c r="D20" s="284"/>
      <c r="E20" s="284"/>
      <c r="F20" s="284"/>
      <c r="G20" s="284"/>
      <c r="H20" s="284"/>
      <c r="I20" s="284"/>
      <c r="J20" s="305"/>
      <c r="K20" s="86"/>
    </row>
    <row r="21" spans="1:11" ht="22.5" customHeight="1">
      <c r="A21" s="274" t="s">
        <v>257</v>
      </c>
      <c r="B21" s="285"/>
      <c r="C21" s="289" t="s">
        <v>260</v>
      </c>
      <c r="D21" s="289"/>
      <c r="E21" s="289"/>
      <c r="F21" s="289"/>
      <c r="G21" s="289"/>
      <c r="H21" s="289"/>
      <c r="I21" s="289"/>
      <c r="J21" s="306"/>
      <c r="K21" s="86"/>
    </row>
    <row r="22" spans="1:11" ht="19.5" customHeight="1">
      <c r="A22" s="274" t="s">
        <v>258</v>
      </c>
      <c r="B22" s="285"/>
      <c r="C22" s="233" t="s">
        <v>261</v>
      </c>
      <c r="D22" s="233"/>
      <c r="E22" s="233"/>
      <c r="F22" s="233"/>
      <c r="G22" s="233"/>
      <c r="H22" s="233"/>
      <c r="I22" s="233"/>
      <c r="J22" s="134"/>
      <c r="K22" s="86"/>
    </row>
    <row r="23" spans="1:11" ht="20.25" customHeight="1">
      <c r="A23" s="275"/>
      <c r="B23" s="286"/>
      <c r="C23" s="225"/>
      <c r="D23" s="225"/>
      <c r="E23" s="225"/>
      <c r="F23" s="225"/>
      <c r="G23" s="225"/>
      <c r="H23" s="225"/>
      <c r="I23" s="225"/>
      <c r="J23" s="244"/>
      <c r="K23" s="86"/>
    </row>
    <row r="24" spans="1:11" ht="20.25" customHeight="1">
      <c r="A24" s="122"/>
      <c r="B24" s="233"/>
      <c r="C24" s="233"/>
      <c r="D24" s="233"/>
      <c r="E24" s="233"/>
      <c r="F24" s="233"/>
      <c r="G24" s="233"/>
      <c r="H24" s="233"/>
      <c r="I24" s="233"/>
      <c r="J24" s="134"/>
      <c r="K24" s="86"/>
    </row>
    <row r="25" spans="1:11" ht="18" customHeight="1">
      <c r="A25" s="276" t="s">
        <v>259</v>
      </c>
      <c r="B25" s="287"/>
      <c r="C25" s="287"/>
      <c r="D25" s="287"/>
      <c r="E25" s="287"/>
      <c r="F25" s="287"/>
      <c r="G25" s="287"/>
      <c r="H25" s="287"/>
      <c r="I25" s="287"/>
      <c r="J25" s="307"/>
      <c r="K25" s="86"/>
    </row>
    <row r="26" spans="1:11" ht="12.75">
      <c r="A26" s="277"/>
      <c r="B26" s="288"/>
      <c r="C26" s="288"/>
      <c r="D26" s="288"/>
      <c r="E26" s="288"/>
      <c r="F26" s="288"/>
      <c r="G26" s="288"/>
      <c r="H26" s="288"/>
      <c r="I26" s="288"/>
      <c r="J26" s="308"/>
      <c r="K26" s="86"/>
    </row>
    <row r="27" spans="1:10" ht="12.75" customHeight="1">
      <c r="A27" s="278"/>
      <c r="B27" s="16"/>
      <c r="C27" s="278"/>
      <c r="D27" s="16"/>
      <c r="E27" s="16"/>
      <c r="F27" s="16"/>
      <c r="G27" s="296"/>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&amp;LCC3C5364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SamLab.ws</cp:lastModifiedBy>
  <cp:lastPrinted>2014-08-14T09:30:28Z</cp:lastPrinted>
  <dcterms:modified xsi:type="dcterms:W3CDTF">2014-08-14T09:32:46Z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2-Ц_502_2.14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CC3C5364</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