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<sst xmlns="http://schemas.openxmlformats.org/spreadsheetml/2006/main" count="187" uniqueCount="158">
  <si>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</si>
  <si>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</si>
  <si>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</si>
  <si>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</si>
  <si>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</si>
  <si>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</si>
  <si>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</si>
  <si>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</si>
  <si>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</si>
  <si>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</si>
  <si>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</si>
  <si>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</si>
  <si>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</si>
  <si>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</si>
  <si>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</si>
  <si>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</si>
  <si>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</si>
  <si>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</si>
  <si>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</si>
  <si>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</si>
  <si>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</si>
  <si>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</si>
  <si>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</si>
  <si>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</si>
  <si>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</si>
  <si>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</si>
  <si>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</si>
  <si>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</si>
  <si>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</si>
  <si>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</si>
  <si>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</si>
  <si>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</si>
  <si>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</si>
  <si>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</si>
  <si>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</si>
  <si>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</si>
  <si>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</si>
  <si>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</si>
  <si>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</si>
  <si>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</si>
  <si>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</si>
  <si>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</si>
  <si>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</si>
  <si>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</si>
  <si>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</si>
  <si>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</si>
  <si>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</si>
  <si>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</si>
  <si>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</si>
  <si>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</si>
  <si>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</si>
  <si>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</si>
  <si>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</si>
  <si>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</si>
  <si>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</si>
  <si>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</si>
  <si>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</si>
  <si>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</si>
  <si>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</si>
  <si>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</si>
  <si>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</si>
  <si>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</si>
  <si>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</si>
  <si>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</si>
  <si>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</si>
  <si>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</si>
  <si>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</si>
  <si>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</si>
  <si>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</si>
  <si>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</si>
  <si>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</si>
  <si>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</si>
  <si>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</si>
  <si>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</si>
  <si>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</si>
  <si>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</si>
  <si>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</si>
  <si>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</si>
  <si>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</si>
  <si>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</si>
  <si>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</si>
  <si>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</si>
  <si>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</si>
  <si>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</si>
  <si>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</si>
  <si>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</si>
  <si>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</si>
  <si>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</si>
  <si>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</si>
  <si>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</si>
  <si>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</si>
  <si>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</si>
  <si>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</si>
  <si>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</si>
  <si>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</si>
  <si>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</si>
  <si>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</si>
  <si>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</si>
  <si>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</si>
  <si>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</si>
  <si>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</si>
  <si>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</si>
  <si>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</si>
  <si>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</si>
  <si>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</si>
  <si>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</si>
  <si>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</si>
  <si>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</si>
  <si>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</si>
  <si>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</si>
  <si>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</si>
  <si>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</si>
  <si>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</si>
  <si>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</si>
  <si>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</si>
  <si>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</si>
  <si>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</si>
  <si>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</si>
  <si>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</si>
  <si>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</si>
  <si>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</si>
  <si>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</si>
  <si>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</si>
  <si>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</si>
  <si>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</si>
  <si>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</si>
  <si>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</si>
  <si>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</si>
  <si>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</si>
  <si>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</si>
  <si>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</si>
  <si>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</si>
  <si>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</si>
  <si>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</si>
  <si>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</si>
  <si>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</si>
  <si>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</si>
  <si>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</si>
  <si>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</si>
  <si>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</si>
  <si>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</si>
  <si>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</si>
  <si>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</si>
  <si>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</si>
  <si>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</si>
  <si>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</si>
  <si>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</si>
  <si>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</si>
  <si>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</si>
  <si>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М.В. Балан</t>
  </si>
  <si>
    <t>А.В. Кіряніна</t>
  </si>
  <si>
    <t>04843 40293</t>
  </si>
  <si>
    <t>inbox@kl.od.court.gov.ua</t>
  </si>
  <si>
    <t>9 січня 2018 року</t>
  </si>
  <si>
    <t>2017 рік</t>
  </si>
  <si>
    <t>Кілійський районний суд Одеської області</t>
  </si>
  <si>
    <t>68300. Одеська область.м. Кілія</t>
  </si>
  <si>
    <t>вул. Леніна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</si>
</sst>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1177</v>
      </c>
      <c r="D6" s="128">
        <f>SUM(D7,D10,D13,D14,D15,D18,D21,D22)</f>
        <v>1144372.06</v>
      </c>
      <c r="E6" s="128">
        <f>SUM(E7,E10,E13,E14,E15,E18,E21,E22)</f>
        <v>832</v>
      </c>
      <c r="F6" s="128">
        <f>SUM(F7,F10,F13,F14,F15,F18,F21,F22)</f>
        <v>880551.9400000001</v>
      </c>
      <c r="G6" s="128">
        <f>SUM(G7,G10,G13,G14,G15,G18,G21,G22)</f>
        <v>83</v>
      </c>
      <c r="H6" s="128">
        <f>SUM(H7,H10,H13,H14,H15,H18,H21,H22)</f>
        <v>76751.3</v>
      </c>
      <c r="I6" s="128">
        <f>SUM(I7,I10,I13,I14,I15,I18,I21,I22)</f>
        <v>91</v>
      </c>
      <c r="J6" s="128">
        <f>SUM(J7,J10,J13,J14,J15,J18,J21,J22)</f>
        <v>57001.2</v>
      </c>
      <c r="K6" s="128">
        <f>SUM(K7,K10,K13,K14,K15,K18,K21,K22)</f>
        <v>171</v>
      </c>
      <c r="L6" s="128">
        <f>SUM(L7,L10,L13,L14,L15,L18,L21,L22)</f>
        <v>130431.87</v>
      </c>
    </row>
    <row r="7" spans="1:12" ht="16.5" customHeight="1">
      <c r="A7" s="118">
        <v>2</v>
      </c>
      <c r="B7" s="121" t="s">
        <v>114</v>
      </c>
      <c r="C7" s="129">
        <v>490</v>
      </c>
      <c r="D7" s="129">
        <v>715299.25</v>
      </c>
      <c r="E7" s="129">
        <v>403</v>
      </c>
      <c r="F7" s="129">
        <v>627906.9</v>
      </c>
      <c r="G7" s="129">
        <v>48</v>
      </c>
      <c r="H7" s="129">
        <v>56167.1</v>
      </c>
      <c r="I7" s="129">
        <v>18</v>
      </c>
      <c r="J7" s="129">
        <v>11134</v>
      </c>
      <c r="K7" s="129">
        <v>21</v>
      </c>
      <c r="L7" s="129">
        <v>21791.87</v>
      </c>
    </row>
    <row r="8" spans="1:12" ht="16.5" customHeight="1">
      <c r="A8" s="118">
        <v>3</v>
      </c>
      <c r="B8" s="122" t="s">
        <v>115</v>
      </c>
      <c r="C8" s="129">
        <v>224</v>
      </c>
      <c r="D8" s="129">
        <v>437324.01</v>
      </c>
      <c r="E8" s="129">
        <v>202</v>
      </c>
      <c r="F8" s="129">
        <v>406524.19</v>
      </c>
      <c r="G8" s="129">
        <v>9</v>
      </c>
      <c r="H8" s="129">
        <v>12846</v>
      </c>
      <c r="I8" s="129">
        <v>5</v>
      </c>
      <c r="J8" s="129">
        <v>3422.8</v>
      </c>
      <c r="K8" s="129">
        <v>8</v>
      </c>
      <c r="L8" s="129">
        <v>12800</v>
      </c>
    </row>
    <row r="9" spans="1:12" ht="16.5" customHeight="1">
      <c r="A9" s="118">
        <v>4</v>
      </c>
      <c r="B9" s="122" t="s">
        <v>116</v>
      </c>
      <c r="C9" s="129">
        <v>266</v>
      </c>
      <c r="D9" s="129">
        <v>277975.24</v>
      </c>
      <c r="E9" s="129">
        <v>201</v>
      </c>
      <c r="F9" s="129">
        <v>221382.71</v>
      </c>
      <c r="G9" s="129">
        <v>39</v>
      </c>
      <c r="H9" s="129">
        <v>43321.1</v>
      </c>
      <c r="I9" s="129">
        <v>13</v>
      </c>
      <c r="J9" s="129">
        <v>7711.2</v>
      </c>
      <c r="K9" s="129">
        <v>13</v>
      </c>
      <c r="L9" s="129">
        <v>8991.87</v>
      </c>
    </row>
    <row r="10" spans="1:12" ht="19.5" customHeight="1">
      <c r="A10" s="118">
        <v>5</v>
      </c>
      <c r="B10" s="121" t="s">
        <v>117</v>
      </c>
      <c r="C10" s="129">
        <v>373</v>
      </c>
      <c r="D10" s="129">
        <v>270259.21</v>
      </c>
      <c r="E10" s="129">
        <v>136</v>
      </c>
      <c r="F10" s="129">
        <v>103513.44</v>
      </c>
      <c r="G10" s="129">
        <v>26</v>
      </c>
      <c r="H10" s="129">
        <v>16557.4</v>
      </c>
      <c r="I10" s="129">
        <v>72</v>
      </c>
      <c r="J10" s="129">
        <v>45547.2</v>
      </c>
      <c r="K10" s="129">
        <v>139</v>
      </c>
      <c r="L10" s="129">
        <v>103360</v>
      </c>
    </row>
    <row r="11" spans="1:12" ht="19.5" customHeight="1">
      <c r="A11" s="118">
        <v>6</v>
      </c>
      <c r="B11" s="122" t="s">
        <v>118</v>
      </c>
      <c r="C11" s="129">
        <v>24</v>
      </c>
      <c r="D11" s="129">
        <v>48934</v>
      </c>
      <c r="E11" s="129">
        <v>8</v>
      </c>
      <c r="F11" s="129">
        <v>23334</v>
      </c>
      <c r="G11" s="129">
        <v>1</v>
      </c>
      <c r="H11" s="129">
        <v>1600</v>
      </c>
      <c r="I11" s="129"/>
      <c r="J11" s="129"/>
      <c r="K11" s="129">
        <v>15</v>
      </c>
      <c r="L11" s="129">
        <v>24000</v>
      </c>
    </row>
    <row r="12" spans="1:12" ht="19.5" customHeight="1">
      <c r="A12" s="118">
        <v>7</v>
      </c>
      <c r="B12" s="122" t="s">
        <v>119</v>
      </c>
      <c r="C12" s="129">
        <v>349</v>
      </c>
      <c r="D12" s="129">
        <v>221325.21</v>
      </c>
      <c r="E12" s="129">
        <v>128</v>
      </c>
      <c r="F12" s="129">
        <v>80179.44</v>
      </c>
      <c r="G12" s="129">
        <v>25</v>
      </c>
      <c r="H12" s="129">
        <v>14957.4</v>
      </c>
      <c r="I12" s="129">
        <v>72</v>
      </c>
      <c r="J12" s="129">
        <v>45547.2</v>
      </c>
      <c r="K12" s="129">
        <v>124</v>
      </c>
      <c r="L12" s="129">
        <v>79360</v>
      </c>
    </row>
    <row r="13" spans="1:12" ht="15" customHeight="1">
      <c r="A13" s="118">
        <v>8</v>
      </c>
      <c r="B13" s="121" t="s">
        <v>42</v>
      </c>
      <c r="C13" s="129">
        <v>155</v>
      </c>
      <c r="D13" s="129">
        <v>98294.8</v>
      </c>
      <c r="E13" s="129">
        <v>150</v>
      </c>
      <c r="F13" s="129">
        <v>95128.4</v>
      </c>
      <c r="G13" s="129">
        <v>4</v>
      </c>
      <c r="H13" s="129">
        <v>2471.2</v>
      </c>
      <c r="I13" s="129"/>
      <c r="J13" s="129"/>
      <c r="K13" s="129">
        <v>1</v>
      </c>
      <c r="L13" s="129">
        <v>640</v>
      </c>
    </row>
    <row r="14" spans="1:12" ht="15.75" customHeight="1">
      <c r="A14" s="118">
        <v>9</v>
      </c>
      <c r="B14" s="121" t="s">
        <v>43</v>
      </c>
      <c r="C14" s="129">
        <v>1</v>
      </c>
      <c r="D14" s="129">
        <v>640</v>
      </c>
      <c r="E14" s="129">
        <v>1</v>
      </c>
      <c r="F14" s="129">
        <v>640</v>
      </c>
      <c r="G14" s="129"/>
      <c r="H14" s="129"/>
      <c r="I14" s="129"/>
      <c r="J14" s="129"/>
      <c r="K14" s="129"/>
      <c r="L14" s="129"/>
    </row>
    <row r="15" spans="1:12" ht="106.5" customHeight="1">
      <c r="A15" s="118">
        <v>10</v>
      </c>
      <c r="B15" s="121" t="s">
        <v>120</v>
      </c>
      <c r="C15" s="129">
        <v>156</v>
      </c>
      <c r="D15" s="129">
        <v>57638.8</v>
      </c>
      <c r="E15" s="129">
        <v>140</v>
      </c>
      <c r="F15" s="129">
        <v>51123.2</v>
      </c>
      <c r="G15" s="129">
        <v>5</v>
      </c>
      <c r="H15" s="129">
        <v>1555.6</v>
      </c>
      <c r="I15" s="129">
        <v>1</v>
      </c>
      <c r="J15" s="129">
        <v>320</v>
      </c>
      <c r="K15" s="129">
        <v>10</v>
      </c>
      <c r="L15" s="129">
        <v>4640</v>
      </c>
    </row>
    <row r="16" spans="1:12" ht="21" customHeight="1">
      <c r="A16" s="118">
        <v>11</v>
      </c>
      <c r="B16" s="122" t="s">
        <v>118</v>
      </c>
      <c r="C16" s="129">
        <v>14</v>
      </c>
      <c r="D16" s="129">
        <v>11200</v>
      </c>
      <c r="E16" s="129">
        <v>11</v>
      </c>
      <c r="F16" s="129">
        <v>8800</v>
      </c>
      <c r="G16" s="129"/>
      <c r="H16" s="129"/>
      <c r="I16" s="129"/>
      <c r="J16" s="129"/>
      <c r="K16" s="129">
        <v>3</v>
      </c>
      <c r="L16" s="129">
        <v>2400</v>
      </c>
    </row>
    <row r="17" spans="1:12" ht="21" customHeight="1">
      <c r="A17" s="118">
        <v>12</v>
      </c>
      <c r="B17" s="122" t="s">
        <v>119</v>
      </c>
      <c r="C17" s="129">
        <v>142</v>
      </c>
      <c r="D17" s="129">
        <v>46438.8</v>
      </c>
      <c r="E17" s="129">
        <v>129</v>
      </c>
      <c r="F17" s="129">
        <v>42323.2</v>
      </c>
      <c r="G17" s="129">
        <v>5</v>
      </c>
      <c r="H17" s="129">
        <v>1555.6</v>
      </c>
      <c r="I17" s="129">
        <v>1</v>
      </c>
      <c r="J17" s="129">
        <v>320</v>
      </c>
      <c r="K17" s="129">
        <v>7</v>
      </c>
      <c r="L17" s="129">
        <v>2240</v>
      </c>
    </row>
    <row r="18" spans="1:12" ht="33.75" customHeight="1">
      <c r="A18" s="118">
        <v>13</v>
      </c>
      <c r="B18" s="121" t="s">
        <v>122</v>
      </c>
      <c r="C18" s="129">
        <f>SUM(C19:C20)</f>
        <v>2</v>
      </c>
      <c r="D18" s="129">
        <f>SUM(D19:D20)</f>
        <v>2240</v>
      </c>
      <c r="E18" s="129">
        <f>SUM(E19:E20)</f>
        <v>2</v>
      </c>
      <c r="F18" s="129">
        <f>SUM(F19:F20)</f>
        <v>2240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2</v>
      </c>
      <c r="D20" s="129">
        <v>2240</v>
      </c>
      <c r="E20" s="129">
        <v>2</v>
      </c>
      <c r="F20" s="129">
        <v>2240</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14</v>
      </c>
      <c r="D34" s="128">
        <f>SUM(D35,D42,D43,D44)</f>
        <v>8320.08</v>
      </c>
      <c r="E34" s="128">
        <f>SUM(E35,E42,E43,E44)</f>
        <v>12</v>
      </c>
      <c r="F34" s="128">
        <f>SUM(F35,F42,F43,F44)</f>
        <v>6567.28</v>
      </c>
      <c r="G34" s="128">
        <f>SUM(G35,G42,G43,G44)</f>
        <v>0</v>
      </c>
      <c r="H34" s="128">
        <f>SUM(H35,H42,H43,H44)</f>
        <v>0</v>
      </c>
      <c r="I34" s="128">
        <f>SUM(I35,I42,I43,I44)</f>
        <v>0</v>
      </c>
      <c r="J34" s="128">
        <f>SUM(J35,J42,J43,J44)</f>
        <v>0</v>
      </c>
      <c r="K34" s="128">
        <f>SUM(K35,K42,K43,K44)</f>
        <v>2</v>
      </c>
      <c r="L34" s="128">
        <f>SUM(L35,L42,L43,L44)</f>
        <v>1280</v>
      </c>
    </row>
    <row r="35" spans="1:12" ht="24" customHeight="1">
      <c r="A35" s="118">
        <v>30</v>
      </c>
      <c r="B35" s="121" t="s">
        <v>131</v>
      </c>
      <c r="C35" s="129">
        <f>SUM(C36,C39)</f>
        <v>14</v>
      </c>
      <c r="D35" s="129">
        <f>SUM(D36,D39)</f>
        <v>8320.08</v>
      </c>
      <c r="E35" s="129">
        <f>SUM(E36,E39)</f>
        <v>12</v>
      </c>
      <c r="F35" s="129">
        <f>SUM(F36,F39)</f>
        <v>6567.28</v>
      </c>
      <c r="G35" s="129">
        <f>SUM(G36,G39)</f>
        <v>0</v>
      </c>
      <c r="H35" s="129">
        <f>SUM(H36,H39)</f>
        <v>0</v>
      </c>
      <c r="I35" s="129">
        <f>SUM(I36,I39)</f>
        <v>0</v>
      </c>
      <c r="J35" s="129">
        <f>SUM(J36,J39)</f>
        <v>0</v>
      </c>
      <c r="K35" s="129">
        <f>SUM(K36,K39)</f>
        <v>2</v>
      </c>
      <c r="L35" s="129">
        <f>SUM(L36,L39)</f>
        <v>1280</v>
      </c>
    </row>
    <row r="36" spans="1:12" ht="19.5" customHeight="1">
      <c r="A36" s="118">
        <v>31</v>
      </c>
      <c r="B36" s="121" t="s">
        <v>132</v>
      </c>
      <c r="C36" s="129">
        <v>2</v>
      </c>
      <c r="D36" s="129">
        <v>1280</v>
      </c>
      <c r="E36" s="129">
        <v>2</v>
      </c>
      <c r="F36" s="129">
        <v>740</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2</v>
      </c>
      <c r="D38" s="129">
        <v>1280</v>
      </c>
      <c r="E38" s="129">
        <v>2</v>
      </c>
      <c r="F38" s="129">
        <v>740</v>
      </c>
      <c r="G38" s="129"/>
      <c r="H38" s="129"/>
      <c r="I38" s="129"/>
      <c r="J38" s="129"/>
      <c r="K38" s="129"/>
      <c r="L38" s="129"/>
    </row>
    <row r="39" spans="1:12" ht="21" customHeight="1">
      <c r="A39" s="118">
        <v>34</v>
      </c>
      <c r="B39" s="121" t="s">
        <v>134</v>
      </c>
      <c r="C39" s="129">
        <v>12</v>
      </c>
      <c r="D39" s="129">
        <v>7040.08</v>
      </c>
      <c r="E39" s="129">
        <v>10</v>
      </c>
      <c r="F39" s="129">
        <v>5827.28</v>
      </c>
      <c r="G39" s="129"/>
      <c r="H39" s="129"/>
      <c r="I39" s="129"/>
      <c r="J39" s="129"/>
      <c r="K39" s="129">
        <v>2</v>
      </c>
      <c r="L39" s="129">
        <v>1280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12</v>
      </c>
      <c r="D41" s="129">
        <v>7040.08</v>
      </c>
      <c r="E41" s="129">
        <v>10</v>
      </c>
      <c r="F41" s="129">
        <v>5827.28</v>
      </c>
      <c r="G41" s="129"/>
      <c r="H41" s="129"/>
      <c r="I41" s="129"/>
      <c r="J41" s="129"/>
      <c r="K41" s="129">
        <v>2</v>
      </c>
      <c r="L41" s="129">
        <v>1280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31</v>
      </c>
      <c r="D45" s="128">
        <f>SUM(D46:D51)</f>
        <v>849.6</v>
      </c>
      <c r="E45" s="128">
        <f>SUM(E46:E51)</f>
        <v>31</v>
      </c>
      <c r="F45" s="128">
        <f>SUM(F46:F51)</f>
        <v>849.6</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21</v>
      </c>
      <c r="D46" s="129">
        <v>249.6</v>
      </c>
      <c r="E46" s="129">
        <v>21</v>
      </c>
      <c r="F46" s="129">
        <v>249.6</v>
      </c>
      <c r="G46" s="129"/>
      <c r="H46" s="129"/>
      <c r="I46" s="129"/>
      <c r="J46" s="129"/>
      <c r="K46" s="129"/>
      <c r="L46" s="129"/>
    </row>
    <row r="47" spans="1:12" ht="21" customHeight="1">
      <c r="A47" s="118">
        <v>42</v>
      </c>
      <c r="B47" s="121" t="s">
        <v>21</v>
      </c>
      <c r="C47" s="129">
        <v>1</v>
      </c>
      <c r="D47" s="129">
        <v>48</v>
      </c>
      <c r="E47" s="129">
        <v>1</v>
      </c>
      <c r="F47" s="129">
        <v>48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8</v>
      </c>
      <c r="D49" s="129">
        <v>480</v>
      </c>
      <c r="E49" s="129">
        <v>8</v>
      </c>
      <c r="F49" s="129">
        <v>480</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1</v>
      </c>
      <c r="D51" s="129">
        <v>72</v>
      </c>
      <c r="E51" s="129">
        <v>1</v>
      </c>
      <c r="F51" s="129">
        <v>72</v>
      </c>
      <c r="G51" s="129"/>
      <c r="H51" s="129"/>
      <c r="I51" s="129"/>
      <c r="J51" s="129"/>
      <c r="K51" s="129"/>
      <c r="L51" s="129"/>
    </row>
    <row r="52" spans="1:12" ht="28.5" customHeight="1">
      <c r="A52" s="118">
        <v>47</v>
      </c>
      <c r="B52" s="120" t="s">
        <v>130</v>
      </c>
      <c r="C52" s="128">
        <v>733</v>
      </c>
      <c r="D52" s="128">
        <v>234471.2</v>
      </c>
      <c r="E52" s="128">
        <v>277</v>
      </c>
      <c r="F52" s="128">
        <v>88595.6</v>
      </c>
      <c r="G52" s="128"/>
      <c r="H52" s="128"/>
      <c r="I52" s="128">
        <v>733</v>
      </c>
      <c r="J52" s="128">
        <v>234471.2</v>
      </c>
      <c r="K52" s="129"/>
      <c r="L52" s="128"/>
    </row>
    <row r="53" spans="1:12" ht="15">
      <c r="A53" s="118">
        <v>48</v>
      </c>
      <c r="B53" s="119" t="s">
        <v>129</v>
      </c>
      <c r="C53" s="128">
        <f aca="true" t="shared" si="0" ref="C53:L53">SUM(C6,C25,C34,C45,C52)</f>
        <v>1955</v>
      </c>
      <c r="D53" s="128">
        <f t="shared" si="0"/>
        <v>1388012.9400000002</v>
      </c>
      <c r="E53" s="128">
        <f t="shared" si="0"/>
        <v>1152</v>
      </c>
      <c r="F53" s="128">
        <f t="shared" si="0"/>
        <v>976564.42</v>
      </c>
      <c r="G53" s="128">
        <f t="shared" si="0"/>
        <v>83</v>
      </c>
      <c r="H53" s="128">
        <f t="shared" si="0"/>
        <v>76751.3</v>
      </c>
      <c r="I53" s="128">
        <f t="shared" si="0"/>
        <v>824</v>
      </c>
      <c r="J53" s="128">
        <f t="shared" si="0"/>
        <v>291472.4</v>
      </c>
      <c r="K53" s="128">
        <f t="shared" si="0"/>
        <v>173</v>
      </c>
      <c r="L53" s="128">
        <f t="shared" si="0"/>
        <v>131711.87</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&amp;LCC89A314&amp;CФорма № 10, Підрозділ: Кілійський 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&amp;LCC89A314&amp;CФорма № 10, Підрозділ: Кілійський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173</v>
      </c>
      <c r="F4" s="124">
        <f>SUM(F5:F25)</f>
        <v>131711.87</v>
      </c>
    </row>
    <row r="5" spans="1:6" ht="20.25" customHeight="1">
      <c r="A5" s="98">
        <v>2</v>
      </c>
      <c r="B5" s="159" t="s">
        <v>97</v>
      </c>
      <c r="C5" s="160"/>
      <c r="D5" s="161"/>
      <c r="E5" s="125">
        <v>6</v>
      </c>
      <c r="F5" s="126">
        <v>4120</v>
      </c>
    </row>
    <row r="6" spans="1:6" ht="28.5" customHeight="1">
      <c r="A6" s="98">
        <v>3</v>
      </c>
      <c r="B6" s="159" t="s">
        <v>98</v>
      </c>
      <c r="C6" s="160"/>
      <c r="D6" s="161"/>
      <c r="E6" s="125"/>
      <c r="F6" s="126"/>
    </row>
    <row r="7" spans="1:6" ht="20.25" customHeight="1">
      <c r="A7" s="98">
        <v>4</v>
      </c>
      <c r="B7" s="159" t="s">
        <v>99</v>
      </c>
      <c r="C7" s="160"/>
      <c r="D7" s="161"/>
      <c r="E7" s="125">
        <v>143</v>
      </c>
      <c r="F7" s="126">
        <v>104320</v>
      </c>
    </row>
    <row r="8" spans="1:6" ht="41.25" customHeight="1">
      <c r="A8" s="98">
        <v>5</v>
      </c>
      <c r="B8" s="159" t="s">
        <v>100</v>
      </c>
      <c r="C8" s="160"/>
      <c r="D8" s="161"/>
      <c r="E8" s="125"/>
      <c r="F8" s="126"/>
    </row>
    <row r="9" spans="1:6" ht="30.75" customHeight="1">
      <c r="A9" s="98">
        <v>6</v>
      </c>
      <c r="B9" s="159" t="s">
        <v>101</v>
      </c>
      <c r="C9" s="160"/>
      <c r="D9" s="161"/>
      <c r="E9" s="125"/>
      <c r="F9" s="126"/>
    </row>
    <row r="10" spans="1:6" ht="18" customHeight="1">
      <c r="A10" s="98">
        <v>7</v>
      </c>
      <c r="B10" s="159" t="s">
        <v>102</v>
      </c>
      <c r="C10" s="160"/>
      <c r="D10" s="161"/>
      <c r="E10" s="125">
        <v>4</v>
      </c>
      <c r="F10" s="126">
        <v>4480</v>
      </c>
    </row>
    <row r="11" spans="1:6" ht="18.75" customHeight="1">
      <c r="A11" s="98">
        <v>8</v>
      </c>
      <c r="B11" s="159" t="s">
        <v>103</v>
      </c>
      <c r="C11" s="160"/>
      <c r="D11" s="161"/>
      <c r="E11" s="125">
        <v>1</v>
      </c>
      <c r="F11" s="126">
        <v>640</v>
      </c>
    </row>
    <row r="12" spans="1:6" ht="29.25" customHeight="1">
      <c r="A12" s="98">
        <v>9</v>
      </c>
      <c r="B12" s="159" t="s">
        <v>82</v>
      </c>
      <c r="C12" s="160"/>
      <c r="D12" s="161"/>
      <c r="E12" s="125"/>
      <c r="F12" s="126"/>
    </row>
    <row r="13" spans="1:6" ht="20.25" customHeight="1">
      <c r="A13" s="98">
        <v>10</v>
      </c>
      <c r="B13" s="159" t="s">
        <v>104</v>
      </c>
      <c r="C13" s="160"/>
      <c r="D13" s="161"/>
      <c r="E13" s="125">
        <v>6</v>
      </c>
      <c r="F13" s="126">
        <v>4231.87</v>
      </c>
    </row>
    <row r="14" spans="1:6" ht="21" customHeight="1">
      <c r="A14" s="98">
        <v>11</v>
      </c>
      <c r="B14" s="159" t="s">
        <v>105</v>
      </c>
      <c r="C14" s="160"/>
      <c r="D14" s="161"/>
      <c r="E14" s="125">
        <v>1</v>
      </c>
      <c r="F14" s="126">
        <v>640</v>
      </c>
    </row>
    <row r="15" spans="1:6" ht="20.25" customHeight="1">
      <c r="A15" s="98">
        <v>12</v>
      </c>
      <c r="B15" s="159" t="s">
        <v>106</v>
      </c>
      <c r="C15" s="160"/>
      <c r="D15" s="161"/>
      <c r="E15" s="125"/>
      <c r="F15" s="126"/>
    </row>
    <row r="16" spans="1:6" ht="30" customHeight="1">
      <c r="A16" s="98">
        <v>13</v>
      </c>
      <c r="B16" s="159" t="s">
        <v>107</v>
      </c>
      <c r="C16" s="160"/>
      <c r="D16" s="161"/>
      <c r="E16" s="125">
        <v>2</v>
      </c>
      <c r="F16" s="126">
        <v>960</v>
      </c>
    </row>
    <row r="17" spans="1:6" ht="20.25" customHeight="1">
      <c r="A17" s="98">
        <v>14</v>
      </c>
      <c r="B17" s="159" t="s">
        <v>108</v>
      </c>
      <c r="C17" s="160"/>
      <c r="D17" s="161"/>
      <c r="E17" s="125">
        <v>1</v>
      </c>
      <c r="F17" s="126">
        <v>320</v>
      </c>
    </row>
    <row r="18" spans="1:6" ht="27" customHeight="1">
      <c r="A18" s="98">
        <v>15</v>
      </c>
      <c r="B18" s="159" t="s">
        <v>109</v>
      </c>
      <c r="C18" s="160"/>
      <c r="D18" s="161"/>
      <c r="E18" s="125"/>
      <c r="F18" s="126"/>
    </row>
    <row r="19" spans="1:6" ht="54.75" customHeight="1">
      <c r="A19" s="98">
        <v>16</v>
      </c>
      <c r="B19" s="159" t="s">
        <v>110</v>
      </c>
      <c r="C19" s="160"/>
      <c r="D19" s="161"/>
      <c r="E19" s="125"/>
      <c r="F19" s="126"/>
    </row>
    <row r="20" spans="1:6" ht="21" customHeight="1">
      <c r="A20" s="98">
        <v>17</v>
      </c>
      <c r="B20" s="159" t="s">
        <v>142</v>
      </c>
      <c r="C20" s="160"/>
      <c r="D20" s="161"/>
      <c r="E20" s="125">
        <v>1</v>
      </c>
      <c r="F20" s="126">
        <v>800</v>
      </c>
    </row>
    <row r="21" spans="1:6" ht="30" customHeight="1">
      <c r="A21" s="98">
        <v>18</v>
      </c>
      <c r="B21" s="159" t="s">
        <v>141</v>
      </c>
      <c r="C21" s="160"/>
      <c r="D21" s="161"/>
      <c r="E21" s="125">
        <v>1</v>
      </c>
      <c r="F21" s="126">
        <v>800</v>
      </c>
    </row>
    <row r="22" spans="1:6" ht="57" customHeight="1">
      <c r="A22" s="98">
        <v>19</v>
      </c>
      <c r="B22" s="164" t="s">
        <v>143</v>
      </c>
      <c r="C22" s="164"/>
      <c r="D22" s="164"/>
      <c r="E22" s="125"/>
      <c r="F22" s="126"/>
    </row>
    <row r="23" spans="1:6" ht="30.75" customHeight="1">
      <c r="A23" s="98">
        <v>20</v>
      </c>
      <c r="B23" s="159" t="s">
        <v>144</v>
      </c>
      <c r="C23" s="160"/>
      <c r="D23" s="161"/>
      <c r="E23" s="125">
        <v>6</v>
      </c>
      <c r="F23" s="126">
        <v>8800</v>
      </c>
    </row>
    <row r="24" spans="1:6" ht="30" customHeight="1">
      <c r="A24" s="98">
        <v>21</v>
      </c>
      <c r="B24" s="159" t="s">
        <v>145</v>
      </c>
      <c r="C24" s="160"/>
      <c r="D24" s="161"/>
      <c r="E24" s="125">
        <v>1</v>
      </c>
      <c r="F24" s="126">
        <v>1600</v>
      </c>
    </row>
    <row r="25" spans="1:6" ht="42.75" customHeight="1">
      <c r="A25" s="98">
        <v>22</v>
      </c>
      <c r="B25" s="159" t="s">
        <v>146</v>
      </c>
      <c r="C25" s="160"/>
      <c r="D25" s="161"/>
      <c r="E25" s="125"/>
      <c r="F25" s="126"/>
    </row>
    <row r="26" spans="1:6" ht="12.75">
      <c r="A26" s="99"/>
      <c r="B26" s="99"/>
      <c r="C26" s="99"/>
      <c r="D26" s="99"/>
      <c r="E26" s="99"/>
      <c r="F26" s="99"/>
    </row>
    <row r="27" spans="1:11" ht="16.5" customHeight="1">
      <c r="A27" s="100"/>
      <c r="B27" s="91" t="s">
        <v>76</v>
      </c>
      <c r="C27" s="83"/>
      <c r="D27" s="86" t="s">
        <v>148</v>
      </c>
      <c r="E27" s="151" t="s">
        <v>149</v>
      </c>
      <c r="F27" s="151"/>
      <c r="I27" s="102"/>
      <c r="J27" s="102"/>
      <c r="K27" s="102"/>
    </row>
    <row r="28" spans="1:11" ht="15.75">
      <c r="A28" s="101"/>
      <c r="B28" s="82"/>
      <c r="C28" s="92" t="s">
        <v>79</v>
      </c>
      <c r="D28" s="54"/>
      <c r="E28" s="92" t="s">
        <v>90</v>
      </c>
      <c r="I28" s="103"/>
      <c r="J28" s="99"/>
      <c r="K28" s="99"/>
    </row>
    <row r="29" spans="1:11" ht="14.25">
      <c r="A29" s="104"/>
      <c r="B29" s="90" t="s">
        <v>77</v>
      </c>
      <c r="C29" s="83"/>
      <c r="D29" s="85" t="s">
        <v>148</v>
      </c>
      <c r="E29" s="152" t="s">
        <v>150</v>
      </c>
      <c r="F29" s="152"/>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2" t="s">
        <v>151</v>
      </c>
      <c r="D32" s="162"/>
      <c r="E32" s="45" t="s">
        <v>148</v>
      </c>
      <c r="I32" s="111"/>
      <c r="J32" s="108"/>
      <c r="K32" s="109"/>
    </row>
    <row r="33" spans="1:11" ht="15" customHeight="1">
      <c r="A33" s="110" t="s">
        <v>148</v>
      </c>
      <c r="B33" s="66" t="s">
        <v>92</v>
      </c>
      <c r="C33" s="163" t="s">
        <v>151</v>
      </c>
      <c r="D33" s="163"/>
      <c r="E33" s="89"/>
      <c r="I33" s="112"/>
      <c r="J33" s="112"/>
      <c r="K33" s="112"/>
    </row>
    <row r="34" spans="1:11" ht="15.75" customHeight="1">
      <c r="A34" s="113"/>
      <c r="B34" s="67" t="s">
        <v>93</v>
      </c>
      <c r="C34" s="163" t="s">
        <v>152</v>
      </c>
      <c r="D34" s="163"/>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C32:D32"/>
    <mergeCell ref="C33:D33"/>
    <mergeCell ref="B20:D20"/>
    <mergeCell ref="B22:D22"/>
    <mergeCell ref="B23:D23"/>
    <mergeCell ref="B24:D24"/>
    <mergeCell ref="B11:D11"/>
    <mergeCell ref="B12:D12"/>
    <mergeCell ref="B13:D13"/>
    <mergeCell ref="B14:D1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&amp;LCC89A314&amp;CФорма № 10, Підрозділ: Кілійський районний суд Одеської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31" t="s">
        <v>155</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5" t="s">
        <v>156</v>
      </c>
      <c r="E39" s="131"/>
      <c r="F39" s="131"/>
      <c r="G39" s="131"/>
      <c r="H39" s="13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5">
        <v>19</v>
      </c>
      <c r="C44" s="131"/>
      <c r="D44" s="131"/>
      <c r="E44" s="131"/>
      <c r="F44" s="131"/>
      <c r="G44" s="131"/>
      <c r="H44" s="132"/>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&amp;LCC89A314&amp;C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SamLab.ws</cp:lastModifiedBy>
  <cp:lastPrinted>2017-02-06T10:03:46Z</cp:lastPrinted>
  <dcterms:created xsi:type="dcterms:W3CDTF">2015-09-09T10:27:37Z</dcterms:created>
  <dcterms:modified xsi:type="dcterms:W3CDTF">2018-02-27T13:00:03Z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10_00502_4.2017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CC89A314</vt:lpwstr>
  </property>
  <property fmtid="{D5CDD505-2E9C-101B-9397-08002B2CF9AE}" pid="10" name="Підрозд">
    <vt:lpwstr>Кілійський районний суд Одеської області</vt:lpwstr>
  </property>
  <property fmtid="{D5CDD505-2E9C-101B-9397-08002B2CF9AE}" pid="11" name="ПідрозділDB">
    <vt:i4>0</vt:i4>
  </property>
  <property fmtid="{D5CDD505-2E9C-101B-9397-08002B2CF9AE}" pid="12" name="Підрозділ">
    <vt:i4>738</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