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4525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 s="1"/>
  <c r="C56" i="3" s="1"/>
  <c r="D21" i="3"/>
  <c r="D6" i="3"/>
  <c r="E21" i="3"/>
  <c r="E6" i="3" s="1"/>
  <c r="E56" i="3" s="1"/>
  <c r="F21" i="3"/>
  <c r="F6" i="3"/>
  <c r="G21" i="3"/>
  <c r="G6" i="3" s="1"/>
  <c r="G56" i="3" s="1"/>
  <c r="H21" i="3"/>
  <c r="H6" i="3"/>
  <c r="H56" i="3" s="1"/>
  <c r="I21" i="3"/>
  <c r="I6" i="3" s="1"/>
  <c r="I56" i="3" s="1"/>
  <c r="J21" i="3"/>
  <c r="J6" i="3"/>
  <c r="K21" i="3"/>
  <c r="K6" i="3" s="1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 s="1"/>
  <c r="D56" i="3" s="1"/>
  <c r="E40" i="3"/>
  <c r="E39" i="3"/>
  <c r="F40" i="3"/>
  <c r="F39" i="3" s="1"/>
  <c r="F56" i="3" s="1"/>
  <c r="G40" i="3"/>
  <c r="G39" i="3"/>
  <c r="H40" i="3"/>
  <c r="H39" i="3" s="1"/>
  <c r="I40" i="3"/>
  <c r="I39" i="3"/>
  <c r="J40" i="3"/>
  <c r="J39" i="3" s="1"/>
  <c r="K40" i="3"/>
  <c r="K39" i="3"/>
  <c r="L40" i="3"/>
  <c r="L39" i="3" s="1"/>
  <c r="L56" i="3" s="1"/>
  <c r="C50" i="3"/>
  <c r="D50" i="3"/>
  <c r="E50" i="3"/>
  <c r="F50" i="3"/>
  <c r="G50" i="3"/>
  <c r="H50" i="3"/>
  <c r="I50" i="3"/>
  <c r="J50" i="3"/>
  <c r="K50" i="3"/>
  <c r="L50" i="3"/>
  <c r="J56" i="3" l="1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<sst xmlns="http://schemas.openxmlformats.org/spreadsheetml/2006/main" count="154" uniqueCount="129">
  <si>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</si>
  <si>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</si>
  <si>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</si>
  <si>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</si>
  <si>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</si>
  <si>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</si>
  <si>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</si>
  <si>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</si>
  <si>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</si>
  <si>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</si>
  <si>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</si>
  <si>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</si>
  <si>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</si>
  <si>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</si>
  <si>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</si>
  <si>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</si>
  <si>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</si>
  <si>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</si>
  <si>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</si>
  <si>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</si>
  <si>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</si>
  <si>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</si>
  <si>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</si>
  <si>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</si>
  <si>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</si>
  <si>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</si>
  <si>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</si>
  <si>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</si>
  <si>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</si>
  <si>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</si>
  <si>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</si>
  <si>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</si>
  <si>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</si>
  <si>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</si>
  <si>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</si>
  <si>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</si>
  <si>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</si>
  <si>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</si>
  <si>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</si>
  <si>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</si>
  <si>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</si>
  <si>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</si>
  <si>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</si>
  <si>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</si>
  <si>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</si>
  <si>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</si>
  <si>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</si>
  <si>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</si>
  <si>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</si>
  <si>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</si>
  <si>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</si>
  <si>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</si>
  <si>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</si>
  <si>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</si>
  <si>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</si>
  <si>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</si>
  <si>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</si>
  <si>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</si>
  <si>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</si>
  <si>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</si>
  <si>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</si>
  <si>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</si>
  <si>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</si>
  <si>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</si>
  <si>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</si>
  <si>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</si>
  <si>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</si>
  <si>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</si>
  <si>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</si>
  <si>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</si>
  <si>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</si>
  <si>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</si>
  <si>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</si>
  <si>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</si>
  <si>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</si>
  <si>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</si>
  <si>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</si>
  <si>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</si>
  <si>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</si>
  <si>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</si>
  <si>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</si>
  <si>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</si>
  <si>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</si>
  <si>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</si>
  <si>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</si>
  <si>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</si>
  <si>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</si>
  <si>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</si>
  <si>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</si>
  <si>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</si>
  <si>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</si>
  <si>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</si>
  <si>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</si>
  <si>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</si>
  <si>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</si>
  <si>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</si>
  <si>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</si>
  <si>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</si>
  <si>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</si>
  <si>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</si>
  <si>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</si>
  <si>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</si>
  <si>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</si>
  <si>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</si>
  <si>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</si>
  <si>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</si>
  <si>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</si>
  <si>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</si>
  <si>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</si>
  <si>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</si>
  <si>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</si>
  <si>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</si>
  <si>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</si>
  <si>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</si>
  <si>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</si>
  <si>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</si>
  <si>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</si>
  <si>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</si>
  <si>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</si>
  <si>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Кілійський районний суд Одеської області</t>
  </si>
  <si>
    <t>68300. Одеська область.м. Кілія</t>
  </si>
  <si>
    <t>вул. Леніна</t>
  </si>
  <si>
    <t/>
  </si>
  <si>
    <t>О.А. Маслеников</t>
  </si>
  <si>
    <t>Г.В. Корнієнко</t>
  </si>
  <si>
    <t>(04843) 40293. (0973920523)</t>
  </si>
  <si>
    <t>(04843) 41936</t>
  </si>
  <si>
    <t>inbox@kl.od.court.gov.ua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</si>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</sst>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9" t="s">
        <v>39</v>
      </c>
      <c r="C3" s="129"/>
      <c r="D3" s="129"/>
      <c r="E3" s="129"/>
      <c r="F3" s="129"/>
      <c r="G3" s="129"/>
      <c r="H3" s="129"/>
    </row>
    <row r="4" spans="1:8" ht="18.95" customHeight="1" x14ac:dyDescent="0.3">
      <c r="B4" s="130"/>
      <c r="C4" s="130"/>
      <c r="D4" s="130"/>
      <c r="E4" s="130"/>
      <c r="F4" s="130"/>
      <c r="G4" s="130"/>
      <c r="H4" s="130"/>
    </row>
    <row r="5" spans="1:8" ht="18.95" customHeight="1" x14ac:dyDescent="0.3">
      <c r="B5" s="3"/>
      <c r="C5" s="3"/>
      <c r="D5" s="124" t="s">
        <v>118</v>
      </c>
      <c r="E5" s="124"/>
      <c r="F5" s="124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31" t="s">
        <v>23</v>
      </c>
      <c r="C10" s="132"/>
      <c r="D10" s="133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23" t="s">
        <v>27</v>
      </c>
      <c r="G14" s="123"/>
      <c r="H14" s="123"/>
    </row>
    <row r="15" spans="1:8" ht="12.75" customHeight="1" x14ac:dyDescent="0.2">
      <c r="A15" s="8"/>
      <c r="B15" s="107"/>
      <c r="C15" s="108"/>
      <c r="D15" s="109"/>
      <c r="E15" s="110"/>
      <c r="F15" s="127" t="s">
        <v>50</v>
      </c>
      <c r="G15" s="128"/>
      <c r="H15" s="128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25" t="s">
        <v>102</v>
      </c>
      <c r="G17" s="126"/>
      <c r="H17" s="126"/>
    </row>
    <row r="18" spans="1:8" ht="12.95" customHeight="1" x14ac:dyDescent="0.2">
      <c r="A18" s="8"/>
      <c r="B18" s="107"/>
      <c r="C18" s="108"/>
      <c r="D18" s="109"/>
      <c r="E18" s="110"/>
      <c r="F18" s="125"/>
      <c r="G18" s="126"/>
      <c r="H18" s="126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23"/>
      <c r="G21" s="123"/>
      <c r="H21" s="123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0" t="s">
        <v>30</v>
      </c>
      <c r="C26" s="121"/>
      <c r="D26" s="122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F15:H15"/>
    <mergeCell ref="D39:H39"/>
    <mergeCell ref="B41:H41"/>
    <mergeCell ref="B42:H42"/>
    <mergeCell ref="B23:D23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&amp;C&amp;LFE2B5A4A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1156</v>
      </c>
      <c r="D6" s="96">
        <f t="shared" si="0"/>
        <v>1736875.21</v>
      </c>
      <c r="E6" s="96">
        <f t="shared" si="0"/>
        <v>913</v>
      </c>
      <c r="F6" s="96">
        <f t="shared" si="0"/>
        <v>1772219.7600000002</v>
      </c>
      <c r="G6" s="96">
        <f t="shared" si="0"/>
        <v>18</v>
      </c>
      <c r="H6" s="96">
        <f t="shared" si="0"/>
        <v>21326.2</v>
      </c>
      <c r="I6" s="96">
        <f t="shared" si="0"/>
        <v>100</v>
      </c>
      <c r="J6" s="96">
        <f t="shared" si="0"/>
        <v>85074.72</v>
      </c>
      <c r="K6" s="96">
        <f t="shared" si="0"/>
        <v>125</v>
      </c>
      <c r="L6" s="96">
        <f t="shared" si="0"/>
        <v>101596.54</v>
      </c>
    </row>
    <row r="7" spans="1:12" ht="16.5" customHeight="1" x14ac:dyDescent="0.2">
      <c r="A7" s="87">
        <v>2</v>
      </c>
      <c r="B7" s="90" t="s">
        <v>74</v>
      </c>
      <c r="C7" s="97">
        <v>547</v>
      </c>
      <c r="D7" s="97">
        <v>1345115.71</v>
      </c>
      <c r="E7" s="97">
        <v>405</v>
      </c>
      <c r="F7" s="97">
        <v>1442042.56</v>
      </c>
      <c r="G7" s="97">
        <v>9</v>
      </c>
      <c r="H7" s="97">
        <v>14650.6</v>
      </c>
      <c r="I7" s="97">
        <v>57</v>
      </c>
      <c r="J7" s="97">
        <v>58494.07</v>
      </c>
      <c r="K7" s="97">
        <v>76</v>
      </c>
      <c r="L7" s="97">
        <v>74583.539999999994</v>
      </c>
    </row>
    <row r="8" spans="1:12" ht="16.5" customHeight="1" x14ac:dyDescent="0.2">
      <c r="A8" s="87">
        <v>3</v>
      </c>
      <c r="B8" s="91" t="s">
        <v>75</v>
      </c>
      <c r="C8" s="97">
        <v>118</v>
      </c>
      <c r="D8" s="97">
        <v>807057.4</v>
      </c>
      <c r="E8" s="97">
        <v>106</v>
      </c>
      <c r="F8" s="97">
        <v>1007611.05</v>
      </c>
      <c r="G8" s="97">
        <v>5</v>
      </c>
      <c r="H8" s="97">
        <v>10846</v>
      </c>
      <c r="I8" s="97">
        <v>3</v>
      </c>
      <c r="J8" s="97">
        <v>5746.07</v>
      </c>
      <c r="K8" s="97">
        <v>4</v>
      </c>
      <c r="L8" s="97">
        <v>9080</v>
      </c>
    </row>
    <row r="9" spans="1:12" ht="16.5" customHeight="1" x14ac:dyDescent="0.2">
      <c r="A9" s="87">
        <v>4</v>
      </c>
      <c r="B9" s="91" t="s">
        <v>76</v>
      </c>
      <c r="C9" s="97">
        <v>429</v>
      </c>
      <c r="D9" s="97">
        <v>538058.31000000006</v>
      </c>
      <c r="E9" s="97">
        <v>299</v>
      </c>
      <c r="F9" s="97">
        <v>434431.51</v>
      </c>
      <c r="G9" s="97">
        <v>4</v>
      </c>
      <c r="H9" s="97">
        <v>3804.6</v>
      </c>
      <c r="I9" s="97">
        <v>54</v>
      </c>
      <c r="J9" s="97">
        <v>52748</v>
      </c>
      <c r="K9" s="97">
        <v>72</v>
      </c>
      <c r="L9" s="97">
        <v>65503.54</v>
      </c>
    </row>
    <row r="10" spans="1:12" ht="19.5" customHeight="1" x14ac:dyDescent="0.2">
      <c r="A10" s="87">
        <v>5</v>
      </c>
      <c r="B10" s="90" t="s">
        <v>77</v>
      </c>
      <c r="C10" s="97">
        <v>146</v>
      </c>
      <c r="D10" s="97">
        <v>137473.20000000001</v>
      </c>
      <c r="E10" s="97">
        <v>106</v>
      </c>
      <c r="F10" s="97">
        <v>98945.600000000006</v>
      </c>
      <c r="G10" s="97">
        <v>4</v>
      </c>
      <c r="H10" s="97">
        <v>2656.8</v>
      </c>
      <c r="I10" s="97">
        <v>22</v>
      </c>
      <c r="J10" s="97">
        <v>21132.65</v>
      </c>
      <c r="K10" s="97">
        <v>14</v>
      </c>
      <c r="L10" s="97">
        <v>12712</v>
      </c>
    </row>
    <row r="11" spans="1:12" ht="19.5" customHeight="1" x14ac:dyDescent="0.2">
      <c r="A11" s="87">
        <v>6</v>
      </c>
      <c r="B11" s="91" t="s">
        <v>78</v>
      </c>
      <c r="C11" s="97">
        <v>4</v>
      </c>
      <c r="D11" s="97">
        <v>9080</v>
      </c>
      <c r="E11" s="97">
        <v>1</v>
      </c>
      <c r="F11" s="97">
        <v>2270</v>
      </c>
      <c r="G11" s="97"/>
      <c r="H11" s="97"/>
      <c r="I11" s="97">
        <v>3</v>
      </c>
      <c r="J11" s="97">
        <v>4356.25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142</v>
      </c>
      <c r="D12" s="97">
        <v>128393.2</v>
      </c>
      <c r="E12" s="97">
        <v>105</v>
      </c>
      <c r="F12" s="97">
        <v>96675.6</v>
      </c>
      <c r="G12" s="97">
        <v>4</v>
      </c>
      <c r="H12" s="97">
        <v>2656.8</v>
      </c>
      <c r="I12" s="97">
        <v>19</v>
      </c>
      <c r="J12" s="97">
        <v>16776.400000000001</v>
      </c>
      <c r="K12" s="97">
        <v>14</v>
      </c>
      <c r="L12" s="97">
        <v>12712</v>
      </c>
    </row>
    <row r="13" spans="1:12" ht="15" customHeight="1" x14ac:dyDescent="0.2">
      <c r="A13" s="87">
        <v>8</v>
      </c>
      <c r="B13" s="90" t="s">
        <v>18</v>
      </c>
      <c r="C13" s="97">
        <v>139</v>
      </c>
      <c r="D13" s="97">
        <v>126144.8</v>
      </c>
      <c r="E13" s="97">
        <v>130</v>
      </c>
      <c r="F13" s="97">
        <v>118117.6</v>
      </c>
      <c r="G13" s="97">
        <v>4</v>
      </c>
      <c r="H13" s="97">
        <v>3564.8</v>
      </c>
      <c r="I13" s="97">
        <v>1</v>
      </c>
      <c r="J13" s="97">
        <v>908</v>
      </c>
      <c r="K13" s="97">
        <v>4</v>
      </c>
      <c r="L13" s="97">
        <v>3632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143</v>
      </c>
      <c r="D15" s="97">
        <v>87395</v>
      </c>
      <c r="E15" s="97">
        <v>135</v>
      </c>
      <c r="F15" s="97">
        <v>82136.399999999994</v>
      </c>
      <c r="G15" s="97">
        <v>1</v>
      </c>
      <c r="H15" s="97">
        <v>454</v>
      </c>
      <c r="I15" s="97"/>
      <c r="J15" s="97"/>
      <c r="K15" s="97">
        <v>7</v>
      </c>
      <c r="L15" s="97">
        <v>5221</v>
      </c>
    </row>
    <row r="16" spans="1:12" ht="21" customHeight="1" x14ac:dyDescent="0.2">
      <c r="A16" s="87">
        <v>11</v>
      </c>
      <c r="B16" s="91" t="s">
        <v>78</v>
      </c>
      <c r="C16" s="97">
        <v>33</v>
      </c>
      <c r="D16" s="97">
        <v>37455</v>
      </c>
      <c r="E16" s="97">
        <v>30</v>
      </c>
      <c r="F16" s="97">
        <v>34050</v>
      </c>
      <c r="G16" s="97"/>
      <c r="H16" s="97"/>
      <c r="I16" s="97"/>
      <c r="J16" s="97"/>
      <c r="K16" s="97">
        <v>3</v>
      </c>
      <c r="L16" s="97">
        <v>3405</v>
      </c>
    </row>
    <row r="17" spans="1:12" ht="21" customHeight="1" x14ac:dyDescent="0.2">
      <c r="A17" s="87">
        <v>12</v>
      </c>
      <c r="B17" s="91" t="s">
        <v>79</v>
      </c>
      <c r="C17" s="97">
        <v>110</v>
      </c>
      <c r="D17" s="97">
        <v>49940</v>
      </c>
      <c r="E17" s="97">
        <v>105</v>
      </c>
      <c r="F17" s="97">
        <v>48086.400000000001</v>
      </c>
      <c r="G17" s="97">
        <v>1</v>
      </c>
      <c r="H17" s="97">
        <v>454</v>
      </c>
      <c r="I17" s="97"/>
      <c r="J17" s="97"/>
      <c r="K17" s="97">
        <v>4</v>
      </c>
      <c r="L17" s="97">
        <v>1816</v>
      </c>
    </row>
    <row r="18" spans="1:12" ht="21" customHeight="1" x14ac:dyDescent="0.2">
      <c r="A18" s="87">
        <v>13</v>
      </c>
      <c r="B18" s="99" t="s">
        <v>104</v>
      </c>
      <c r="C18" s="97">
        <v>178</v>
      </c>
      <c r="D18" s="97">
        <v>40406</v>
      </c>
      <c r="E18" s="97">
        <v>134</v>
      </c>
      <c r="F18" s="97">
        <v>30637.1</v>
      </c>
      <c r="G18" s="97"/>
      <c r="H18" s="97"/>
      <c r="I18" s="97">
        <v>20</v>
      </c>
      <c r="J18" s="97">
        <v>4540</v>
      </c>
      <c r="K18" s="97">
        <v>24</v>
      </c>
      <c r="L18" s="97">
        <v>5448</v>
      </c>
    </row>
    <row r="19" spans="1:12" ht="21" customHeight="1" x14ac:dyDescent="0.2">
      <c r="A19" s="87">
        <v>14</v>
      </c>
      <c r="B19" s="99" t="s">
        <v>105</v>
      </c>
      <c r="C19" s="97">
        <v>3</v>
      </c>
      <c r="D19" s="97">
        <v>340.5</v>
      </c>
      <c r="E19" s="97">
        <v>3</v>
      </c>
      <c r="F19" s="97">
        <v>340.5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3632</v>
      </c>
      <c r="E39" s="96">
        <f t="shared" si="3"/>
        <v>3</v>
      </c>
      <c r="F39" s="96">
        <f t="shared" si="3"/>
        <v>1362</v>
      </c>
      <c r="G39" s="96">
        <f t="shared" si="3"/>
        <v>1</v>
      </c>
      <c r="H39" s="96">
        <f t="shared" si="3"/>
        <v>454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3632</v>
      </c>
      <c r="E40" s="97">
        <f t="shared" si="4"/>
        <v>3</v>
      </c>
      <c r="F40" s="97">
        <f t="shared" si="4"/>
        <v>1362</v>
      </c>
      <c r="G40" s="97">
        <f t="shared" si="4"/>
        <v>1</v>
      </c>
      <c r="H40" s="97">
        <f t="shared" si="4"/>
        <v>454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4</v>
      </c>
      <c r="D44" s="97">
        <v>3632</v>
      </c>
      <c r="E44" s="97">
        <v>3</v>
      </c>
      <c r="F44" s="97">
        <v>1362</v>
      </c>
      <c r="G44" s="97">
        <v>1</v>
      </c>
      <c r="H44" s="97">
        <v>454</v>
      </c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4</v>
      </c>
      <c r="D46" s="97">
        <v>3632</v>
      </c>
      <c r="E46" s="97">
        <v>3</v>
      </c>
      <c r="F46" s="97">
        <v>1362</v>
      </c>
      <c r="G46" s="97">
        <v>1</v>
      </c>
      <c r="H46" s="97">
        <v>454</v>
      </c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</v>
      </c>
      <c r="D50" s="96">
        <f t="shared" si="5"/>
        <v>74.91</v>
      </c>
      <c r="E50" s="96">
        <f t="shared" si="5"/>
        <v>2</v>
      </c>
      <c r="F50" s="96">
        <f t="shared" si="5"/>
        <v>74.91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</v>
      </c>
      <c r="D51" s="97">
        <v>6.81</v>
      </c>
      <c r="E51" s="97">
        <v>1</v>
      </c>
      <c r="F51" s="97">
        <v>6.81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68.099999999999994</v>
      </c>
      <c r="E52" s="97">
        <v>1</v>
      </c>
      <c r="F52" s="97">
        <v>68.099999999999994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553</v>
      </c>
      <c r="D55" s="96">
        <v>251062</v>
      </c>
      <c r="E55" s="96">
        <v>153</v>
      </c>
      <c r="F55" s="96">
        <v>69093</v>
      </c>
      <c r="G55" s="96"/>
      <c r="H55" s="96"/>
      <c r="I55" s="96">
        <v>550</v>
      </c>
      <c r="J55" s="96">
        <v>249700</v>
      </c>
      <c r="K55" s="97">
        <v>3</v>
      </c>
      <c r="L55" s="96">
        <v>1362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1715</v>
      </c>
      <c r="D56" s="96">
        <f t="shared" si="6"/>
        <v>1991644.1199999999</v>
      </c>
      <c r="E56" s="96">
        <f t="shared" si="6"/>
        <v>1071</v>
      </c>
      <c r="F56" s="96">
        <f t="shared" si="6"/>
        <v>1842749.6700000002</v>
      </c>
      <c r="G56" s="96">
        <f t="shared" si="6"/>
        <v>19</v>
      </c>
      <c r="H56" s="96">
        <f t="shared" si="6"/>
        <v>21780.2</v>
      </c>
      <c r="I56" s="96">
        <f t="shared" si="6"/>
        <v>650</v>
      </c>
      <c r="J56" s="96">
        <f t="shared" si="6"/>
        <v>334774.71999999997</v>
      </c>
      <c r="K56" s="96">
        <f t="shared" si="6"/>
        <v>128</v>
      </c>
      <c r="L56" s="96">
        <f t="shared" si="6"/>
        <v>102958.54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Кілійський районний суд Одеської області,_x000D_
 Початок періоду: 01.01.2021, Кінець періоду: 31.12.2021&amp;LFE2B5A4A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128</v>
      </c>
      <c r="F4" s="93">
        <f>SUM(F5:F25)</f>
        <v>102958.54000000001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12</v>
      </c>
      <c r="F5" s="95">
        <v>10896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2851.54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98</v>
      </c>
      <c r="F7" s="95">
        <v>78088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</v>
      </c>
      <c r="F13" s="95">
        <v>3632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454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</v>
      </c>
      <c r="F17" s="95">
        <v>2270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6</v>
      </c>
      <c r="F20" s="95">
        <v>4767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2" t="s">
        <v>96</v>
      </c>
      <c r="C22" s="152"/>
      <c r="D22" s="152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2" t="s">
        <v>110</v>
      </c>
      <c r="C25" s="152"/>
      <c r="D25" s="152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4" t="s">
        <v>125</v>
      </c>
      <c r="D32" s="154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  <mergeCell ref="B20:D20"/>
    <mergeCell ref="B22:D22"/>
    <mergeCell ref="B23:D23"/>
    <mergeCell ref="B24:D24"/>
    <mergeCell ref="B11:D11"/>
    <mergeCell ref="B12:D12"/>
    <mergeCell ref="B13:D13"/>
    <mergeCell ref="B14:D1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Кілійський районний суд Одеської області,_x000D_
 Початок періоду: 01.01.2021, Кінець періоду: 31.12.2021&amp;LFE2B5A4A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2022-01-21T08:49:03Z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FE2B5A4A</vt:lpwstr>
  </property>
  <property fmtid="{D5CDD505-2E9C-101B-9397-08002B2CF9AE}" pid="9" name="Підрозділ">
    <vt:lpwstr>Кілійський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